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7"/>
  <c r="M17" s="1"/>
  <c r="K41"/>
  <c r="M41" s="1"/>
  <c r="K57"/>
  <c r="M57" s="1"/>
  <c r="K77"/>
  <c r="M77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21"/>
  <c r="M21" s="1"/>
  <c r="K29"/>
  <c r="M29" s="1"/>
  <c r="K33"/>
  <c r="M33" s="1"/>
  <c r="K45"/>
  <c r="M45" s="1"/>
  <c r="K53"/>
  <c r="M53" s="1"/>
  <c r="K65"/>
  <c r="M65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25"/>
  <c r="M25" s="1"/>
  <c r="K37"/>
  <c r="M37" s="1"/>
  <c r="K49"/>
  <c r="M49" s="1"/>
  <c r="K61"/>
  <c r="M61" s="1"/>
  <c r="K69"/>
  <c r="M69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B25"/>
  <c r="D25" s="1"/>
  <c r="B29"/>
  <c r="D29" s="1"/>
  <c r="Q29" s="1"/>
  <c r="B33"/>
  <c r="D33" s="1"/>
  <c r="B37"/>
  <c r="D37" s="1"/>
  <c r="B41"/>
  <c r="D41" s="1"/>
  <c r="Q41" s="1"/>
  <c r="B45"/>
  <c r="D45" s="1"/>
  <c r="B49"/>
  <c r="D49" s="1"/>
  <c r="B53"/>
  <c r="D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B81"/>
  <c r="D81" s="1"/>
  <c r="B85"/>
  <c r="D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93"/>
  <c r="Q57"/>
  <c r="Q8"/>
  <c r="Q56"/>
  <c r="Q7"/>
  <c r="Q71"/>
  <c r="Q24"/>
  <c r="T2" i="82"/>
  <c r="T2" i="79"/>
  <c r="DM99" i="11"/>
  <c r="Q97" i="81"/>
  <c r="Q17"/>
  <c r="Q53"/>
  <c r="Q21"/>
  <c r="Q84"/>
  <c r="Q68"/>
  <c r="Q52"/>
  <c r="Q36"/>
  <c r="Q20"/>
  <c r="Q4"/>
  <c r="Q85"/>
  <c r="Q5"/>
  <c r="Q83"/>
  <c r="Q67"/>
  <c r="Q51"/>
  <c r="Q35"/>
  <c r="Q19"/>
  <c r="Q49"/>
  <c r="Q37"/>
  <c r="Q45"/>
  <c r="Q95"/>
  <c r="Q79"/>
  <c r="Q63"/>
  <c r="Q47"/>
  <c r="Q31"/>
  <c r="Q15"/>
  <c r="Q80"/>
  <c r="Q64"/>
  <c r="Q48"/>
  <c r="Q32"/>
  <c r="Q16"/>
  <c r="Q25"/>
  <c r="Q9"/>
  <c r="Q77"/>
  <c r="Q91"/>
  <c r="Q75"/>
  <c r="Q59"/>
  <c r="Q43"/>
  <c r="Q27"/>
  <c r="Q11"/>
  <c r="Q92"/>
  <c r="Q76"/>
  <c r="Q60"/>
  <c r="Q44"/>
  <c r="Q28"/>
  <c r="Q12"/>
  <c r="Q33"/>
  <c r="Q81"/>
  <c r="Q96"/>
  <c r="Q3"/>
  <c r="Q88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Y12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L99" i="29"/>
  <c r="AL99" i="26"/>
  <c r="AL99" i="24"/>
  <c r="AK99" i="29"/>
  <c r="AB96" i="63"/>
  <c r="AB92"/>
  <c r="AB80"/>
  <c r="AB76"/>
  <c r="AB72"/>
  <c r="AB68"/>
  <c r="AB64"/>
  <c r="AB56"/>
  <c r="AB44"/>
  <c r="AB40"/>
  <c r="AB36"/>
  <c r="AB28"/>
  <c r="AB24"/>
  <c r="AB20"/>
  <c r="AB85"/>
  <c r="AB93" i="62"/>
  <c r="AB89"/>
  <c r="AB69"/>
  <c r="AB65"/>
  <c r="AB33"/>
  <c r="AB5"/>
  <c r="AA6" i="63"/>
  <c r="AA5" i="62"/>
  <c r="AA12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69" i="56"/>
  <c r="F19" i="61"/>
  <c r="F67" i="63"/>
  <c r="F49"/>
  <c r="F41"/>
  <c r="F35"/>
  <c r="F15"/>
  <c r="F95"/>
  <c r="F93"/>
  <c r="F69"/>
  <c r="C99"/>
  <c r="F63"/>
  <c r="F57"/>
  <c r="B99"/>
  <c r="F41" i="61"/>
  <c r="F84" i="56"/>
  <c r="C99"/>
  <c r="B99"/>
  <c r="C99" i="55"/>
  <c r="F9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N48"/>
  <c r="N52"/>
  <c r="N55"/>
  <c r="N56"/>
  <c r="O56" s="1"/>
  <c r="N59"/>
  <c r="N60"/>
  <c r="O60" s="1"/>
  <c r="N63"/>
  <c r="N64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24"/>
  <c r="V87"/>
  <c r="O98"/>
  <c r="V24" i="56"/>
  <c r="V26"/>
  <c r="O35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65" i="56"/>
  <c r="V3" i="55"/>
  <c r="V66"/>
  <c r="V82"/>
  <c r="O15" i="56"/>
  <c r="V36"/>
  <c r="V59"/>
  <c r="V94"/>
  <c r="V28" i="55"/>
  <c r="V44"/>
  <c r="V60"/>
  <c r="V11" i="56"/>
  <c r="V18"/>
  <c r="V27"/>
  <c r="V32"/>
  <c r="V50"/>
  <c r="B99" i="55"/>
  <c r="F3"/>
  <c r="K99"/>
  <c r="F5"/>
  <c r="G18"/>
  <c r="O19"/>
  <c r="N20"/>
  <c r="F21"/>
  <c r="N36"/>
  <c r="O36" s="1"/>
  <c r="F37"/>
  <c r="N52"/>
  <c r="O52" s="1"/>
  <c r="F53"/>
  <c r="O68"/>
  <c r="O21" i="56"/>
  <c r="O37"/>
  <c r="O53"/>
  <c r="O61"/>
  <c r="O69"/>
  <c r="O70" i="55"/>
  <c r="O86"/>
  <c r="V28" i="56"/>
  <c r="V39"/>
  <c r="V63"/>
  <c r="J99" i="55"/>
  <c r="N24"/>
  <c r="O24" s="1"/>
  <c r="N40"/>
  <c r="O40" s="1"/>
  <c r="N56"/>
  <c r="O71"/>
  <c r="O96"/>
  <c r="V38" i="58"/>
  <c r="V54"/>
  <c r="V70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84"/>
  <c r="V88"/>
  <c r="V96"/>
  <c r="F3" i="56"/>
  <c r="F99" s="1"/>
  <c r="V9"/>
  <c r="V13"/>
  <c r="V17"/>
  <c r="V21"/>
  <c r="V25"/>
  <c r="V29"/>
  <c r="V37"/>
  <c r="V45"/>
  <c r="V49"/>
  <c r="V53"/>
  <c r="V57"/>
  <c r="V61"/>
  <c r="V65"/>
  <c r="V69"/>
  <c r="V73"/>
  <c r="V89"/>
  <c r="V93"/>
  <c r="V97"/>
  <c r="N3" i="57"/>
  <c r="V65" i="58"/>
  <c r="N3" i="56"/>
  <c r="G88" i="57"/>
  <c r="N90"/>
  <c r="F91"/>
  <c r="K99" i="58"/>
  <c r="U99"/>
  <c r="F9"/>
  <c r="F17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86" i="56"/>
  <c r="O62" i="55"/>
  <c r="O46"/>
  <c r="O30"/>
  <c r="O25" i="58"/>
  <c r="O74"/>
  <c r="N99" i="81"/>
  <c r="P99" s="1"/>
  <c r="O66" i="58"/>
  <c r="K99" i="81"/>
  <c r="M99" s="1"/>
  <c r="H99"/>
  <c r="J99" s="1"/>
  <c r="O26" i="58"/>
  <c r="E99" i="81"/>
  <c r="G99" s="1"/>
  <c r="O78" i="56"/>
  <c r="O66"/>
  <c r="O62"/>
  <c r="O46"/>
  <c r="O26"/>
  <c r="O54"/>
  <c r="O30"/>
  <c r="O10"/>
  <c r="O78" i="55"/>
  <c r="O74"/>
  <c r="O66"/>
  <c r="B99" i="81"/>
  <c r="D99" s="1"/>
  <c r="O85" i="56"/>
  <c r="V77"/>
  <c r="O48"/>
  <c r="O5"/>
  <c r="O81"/>
  <c r="V33"/>
  <c r="O25"/>
  <c r="O56" i="55"/>
  <c r="G48"/>
  <c r="O20"/>
  <c r="O16"/>
  <c r="O89" i="56"/>
  <c r="O57"/>
  <c r="O51"/>
  <c r="O47"/>
  <c r="O32"/>
  <c r="O23"/>
  <c r="O7"/>
  <c r="O94"/>
  <c r="O84"/>
  <c r="O76"/>
  <c r="O64"/>
  <c r="O52"/>
  <c r="O44"/>
  <c r="O40"/>
  <c r="G92" i="55"/>
  <c r="G83"/>
  <c r="V83" s="1"/>
  <c r="G80"/>
  <c r="G76"/>
  <c r="G72"/>
  <c r="V72" s="1"/>
  <c r="V51"/>
  <c r="O14"/>
  <c r="O45" i="58"/>
  <c r="G94" i="57"/>
  <c r="V94" s="1"/>
  <c r="G78"/>
  <c r="V78" s="1"/>
  <c r="G46"/>
  <c r="V46" s="1"/>
  <c r="O93" i="58"/>
  <c r="V26"/>
  <c r="O57"/>
  <c r="G74" i="57"/>
  <c r="V7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94"/>
  <c r="O5"/>
  <c r="Q99" i="81"/>
  <c r="O48" i="55"/>
  <c r="V48"/>
  <c r="O4" i="56"/>
  <c r="O92" i="55"/>
  <c r="V92"/>
  <c r="O83"/>
  <c r="O80"/>
  <c r="V80"/>
  <c r="V76"/>
  <c r="O76"/>
  <c r="O72"/>
  <c r="O11" i="58"/>
  <c r="O9" i="57"/>
  <c r="V6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H68" i="78"/>
  <c r="O10"/>
  <c r="L78"/>
  <c r="O68"/>
  <c r="I42"/>
  <c r="P4"/>
  <c r="G54"/>
  <c r="Q40"/>
  <c r="G34"/>
  <c r="O57"/>
  <c r="K46"/>
  <c r="B77"/>
  <c r="K48"/>
  <c r="G42"/>
  <c r="L24"/>
  <c r="K45"/>
  <c r="Q89"/>
  <c r="J81"/>
  <c r="O12"/>
  <c r="O91"/>
  <c r="G73"/>
  <c r="I7"/>
  <c r="N43"/>
  <c r="B79"/>
  <c r="H83"/>
  <c r="B10"/>
  <c r="L92"/>
  <c r="Q29"/>
  <c r="P8"/>
  <c r="O81"/>
  <c r="G23"/>
  <c r="N18"/>
  <c r="Q45"/>
  <c r="B22"/>
  <c r="O73"/>
  <c r="L40"/>
  <c r="P61"/>
  <c r="G10"/>
  <c r="B32"/>
  <c r="O6"/>
  <c r="O96"/>
  <c r="H61"/>
  <c r="K72"/>
  <c r="J22"/>
  <c r="G67"/>
  <c r="H69"/>
  <c r="N63"/>
  <c r="Q73"/>
  <c r="B57"/>
  <c r="L88"/>
  <c r="L53"/>
  <c r="K91"/>
  <c r="G30"/>
  <c r="J49"/>
  <c r="Q75"/>
  <c r="G35"/>
  <c r="I34"/>
  <c r="N97"/>
  <c r="N41"/>
  <c r="G71"/>
  <c r="G94"/>
  <c r="Q19"/>
  <c r="G7"/>
  <c r="I10"/>
  <c r="B12"/>
  <c r="J38"/>
  <c r="H88"/>
  <c r="Q87"/>
  <c r="K68"/>
  <c r="P60"/>
  <c r="Q58"/>
  <c r="G25"/>
  <c r="I46"/>
  <c r="N32"/>
  <c r="I41"/>
  <c r="I38"/>
  <c r="N19"/>
  <c r="G89"/>
  <c r="L26"/>
  <c r="H23"/>
  <c r="H93"/>
  <c r="H4"/>
  <c r="Q49"/>
  <c r="B67"/>
  <c r="L93"/>
  <c r="I16"/>
  <c r="K32"/>
  <c r="Q86"/>
  <c r="K35"/>
  <c r="N23"/>
  <c r="G98"/>
  <c r="P82"/>
  <c r="J64"/>
  <c r="L63"/>
  <c r="Q39"/>
  <c r="I65"/>
  <c r="P30"/>
  <c r="N64"/>
  <c r="P48"/>
  <c r="P78"/>
  <c r="O78"/>
  <c r="K52"/>
  <c r="H71"/>
  <c r="G82"/>
  <c r="Q26"/>
  <c r="N53"/>
  <c r="G66"/>
  <c r="O9"/>
  <c r="L68"/>
  <c r="K71"/>
  <c r="I90"/>
  <c r="I75"/>
  <c r="G56"/>
  <c r="J88"/>
  <c r="L15"/>
  <c r="N91"/>
  <c r="H97"/>
  <c r="B45"/>
  <c r="J96"/>
  <c r="H35"/>
  <c r="L21"/>
  <c r="N74"/>
  <c r="B91"/>
  <c r="B94"/>
  <c r="G32"/>
  <c r="J92"/>
  <c r="N42"/>
  <c r="I61"/>
  <c r="P28"/>
  <c r="N12"/>
  <c r="I43"/>
  <c r="J15"/>
  <c r="P24"/>
  <c r="K57"/>
  <c r="J60"/>
  <c r="I55"/>
  <c r="P89"/>
  <c r="H40"/>
  <c r="J69"/>
  <c r="K18"/>
  <c r="G48"/>
  <c r="P26"/>
  <c r="J17"/>
  <c r="G20"/>
  <c r="P72"/>
  <c r="J44"/>
  <c r="I62"/>
  <c r="Q61"/>
  <c r="P83"/>
  <c r="B89"/>
  <c r="G8"/>
  <c r="P65"/>
  <c r="P37"/>
  <c r="G78"/>
  <c r="L16"/>
  <c r="I92"/>
  <c r="I81"/>
  <c r="K8"/>
  <c r="J68"/>
  <c r="H56"/>
  <c r="K12"/>
  <c r="O95"/>
  <c r="P11"/>
  <c r="P6"/>
  <c r="P25"/>
  <c r="N94"/>
  <c r="P29"/>
  <c r="B53"/>
  <c r="G96"/>
  <c r="G29"/>
  <c r="N29"/>
  <c r="G59"/>
  <c r="J26"/>
  <c r="P13"/>
  <c r="H52"/>
  <c r="B9"/>
  <c r="I8"/>
  <c r="Q55"/>
  <c r="I76"/>
  <c r="K30"/>
  <c r="N75"/>
  <c r="O66"/>
  <c r="Q10"/>
  <c r="N6"/>
  <c r="K26"/>
  <c r="H37"/>
  <c r="Q34"/>
  <c r="I12"/>
  <c r="H17"/>
  <c r="Q30"/>
  <c r="P70"/>
  <c r="L7"/>
  <c r="O26"/>
  <c r="B47"/>
  <c r="I37"/>
  <c r="H10"/>
  <c r="G57"/>
  <c r="O53"/>
  <c r="O28"/>
  <c r="N98"/>
  <c r="O8"/>
  <c r="B80"/>
  <c r="Q17"/>
  <c r="O14"/>
  <c r="I39"/>
  <c r="H77"/>
  <c r="O76"/>
  <c r="P50"/>
  <c r="K17"/>
  <c r="O61"/>
  <c r="I11"/>
  <c r="G69"/>
  <c r="G40"/>
  <c r="G68"/>
  <c r="L58"/>
  <c r="O56"/>
  <c r="Q95"/>
  <c r="I54"/>
  <c r="O60"/>
  <c r="B96"/>
  <c r="Q24"/>
  <c r="G15"/>
  <c r="P22"/>
  <c r="K37"/>
  <c r="J57"/>
  <c r="K79"/>
  <c r="Q98"/>
  <c r="P71"/>
  <c r="N78"/>
  <c r="O85"/>
  <c r="K28"/>
  <c r="Q65"/>
  <c r="B56"/>
  <c r="L27"/>
  <c r="Q97"/>
  <c r="K85"/>
  <c r="O42"/>
  <c r="B81"/>
  <c r="O58"/>
  <c r="Q43"/>
  <c r="H54"/>
  <c r="J67"/>
  <c r="K4"/>
  <c r="B36"/>
  <c r="I91"/>
  <c r="O16"/>
  <c r="L45"/>
  <c r="G70"/>
  <c r="G76"/>
  <c r="Q38"/>
  <c r="P98"/>
  <c r="L72"/>
  <c r="Q81"/>
  <c r="I63"/>
  <c r="H39"/>
  <c r="P42"/>
  <c r="Q79"/>
  <c r="P73"/>
  <c r="H59"/>
  <c r="O32"/>
  <c r="I98"/>
  <c r="B44"/>
  <c r="Q68"/>
  <c r="N50"/>
  <c r="I35"/>
  <c r="K47"/>
  <c r="G97"/>
  <c r="G2"/>
  <c r="Q31"/>
  <c r="K80"/>
  <c r="P15"/>
  <c r="H27"/>
  <c r="B69"/>
  <c r="Q57"/>
  <c r="P54"/>
  <c r="N81"/>
  <c r="H41"/>
  <c r="B24"/>
  <c r="N33"/>
  <c r="Q22"/>
  <c r="B17"/>
  <c r="K3"/>
  <c r="K24"/>
  <c r="J41"/>
  <c r="Q74"/>
  <c r="B86"/>
  <c r="L66"/>
  <c r="I30"/>
  <c r="Q18"/>
  <c r="G90"/>
  <c r="J90"/>
  <c r="G45"/>
  <c r="J4"/>
  <c r="K49"/>
  <c r="P87"/>
  <c r="J37"/>
  <c r="Q8"/>
  <c r="Q12"/>
  <c r="H31"/>
  <c r="K81"/>
  <c r="O21"/>
  <c r="L8"/>
  <c r="I72"/>
  <c r="H76"/>
  <c r="B73"/>
  <c r="J11"/>
  <c r="L87"/>
  <c r="H32"/>
  <c r="O35"/>
  <c r="J74"/>
  <c r="J29"/>
  <c r="L59"/>
  <c r="I68"/>
  <c r="J40"/>
  <c r="K33"/>
  <c r="P33"/>
  <c r="O51"/>
  <c r="J23"/>
  <c r="B60"/>
  <c r="Q9"/>
  <c r="L12"/>
  <c r="G93"/>
  <c r="L86"/>
  <c r="J32"/>
  <c r="K7"/>
  <c r="G47"/>
  <c r="I45"/>
  <c r="H78"/>
  <c r="Q20"/>
  <c r="B39"/>
  <c r="H26"/>
  <c r="O24"/>
  <c r="L36"/>
  <c r="N7"/>
  <c r="I57"/>
  <c r="J30"/>
  <c r="B15"/>
  <c r="G55"/>
  <c r="Q32"/>
  <c r="H91"/>
  <c r="G36"/>
  <c r="J58"/>
  <c r="O55"/>
  <c r="L6"/>
  <c r="K34"/>
  <c r="K96"/>
  <c r="K19"/>
  <c r="N88"/>
  <c r="N59"/>
  <c r="J21"/>
  <c r="J73"/>
  <c r="H66"/>
  <c r="O79"/>
  <c r="J9"/>
  <c r="B48"/>
  <c r="L33"/>
  <c r="H70"/>
  <c r="L48"/>
  <c r="L3"/>
  <c r="K51"/>
  <c r="J8"/>
  <c r="N44"/>
  <c r="J3"/>
  <c r="G6"/>
  <c r="L65"/>
  <c r="Q70"/>
  <c r="I50"/>
  <c r="N77"/>
  <c r="B27"/>
  <c r="O33"/>
  <c r="B14"/>
  <c r="B25"/>
  <c r="B85"/>
  <c r="Q51"/>
  <c r="O38"/>
  <c r="L50"/>
  <c r="I29"/>
  <c r="N4"/>
  <c r="G88"/>
  <c r="I67"/>
  <c r="H84"/>
  <c r="D1"/>
  <c r="I87"/>
  <c r="L89"/>
  <c r="K55"/>
  <c r="J33"/>
  <c r="N95"/>
  <c r="B33"/>
  <c r="L11"/>
  <c r="B49"/>
  <c r="O4"/>
  <c r="Q72"/>
  <c r="J95"/>
  <c r="O67"/>
  <c r="O97"/>
  <c r="K62"/>
  <c r="I89"/>
  <c r="K53"/>
  <c r="P80"/>
  <c r="I23"/>
  <c r="O34"/>
  <c r="H14"/>
  <c r="H16"/>
  <c r="N46"/>
  <c r="Q25"/>
  <c r="N73"/>
  <c r="O22"/>
  <c r="P23"/>
  <c r="J54"/>
  <c r="J85"/>
  <c r="L47"/>
  <c r="J16"/>
  <c r="G95"/>
  <c r="H51"/>
  <c r="K87"/>
  <c r="B3"/>
  <c r="P31"/>
  <c r="J76"/>
  <c r="Q78"/>
  <c r="G86"/>
  <c r="N48"/>
  <c r="H8"/>
  <c r="O80"/>
  <c r="I48"/>
  <c r="O71"/>
  <c r="H65"/>
  <c r="G63"/>
  <c r="J43"/>
  <c r="J59"/>
  <c r="G41"/>
  <c r="O62"/>
  <c r="K64"/>
  <c r="I31"/>
  <c r="N54"/>
  <c r="B70"/>
  <c r="I19"/>
  <c r="Q67"/>
  <c r="F1"/>
  <c r="I77"/>
  <c r="J52"/>
  <c r="N62"/>
  <c r="P39"/>
  <c r="L52"/>
  <c r="L10"/>
  <c r="L82"/>
  <c r="I40"/>
  <c r="P58"/>
  <c r="P68"/>
  <c r="P67"/>
  <c r="Q36"/>
  <c r="J31"/>
  <c r="O20"/>
  <c r="N35"/>
  <c r="E1"/>
  <c r="B31"/>
  <c r="P94"/>
  <c r="O25"/>
  <c r="I15"/>
  <c r="Q16"/>
  <c r="N3"/>
  <c r="N45"/>
  <c r="G60"/>
  <c r="G22"/>
  <c r="H33"/>
  <c r="N37"/>
  <c r="K10"/>
  <c r="I96"/>
  <c r="J84"/>
  <c r="O74"/>
  <c r="K40"/>
  <c r="K60"/>
  <c r="P44"/>
  <c r="J51"/>
  <c r="J45"/>
  <c r="N40"/>
  <c r="L44"/>
  <c r="P9"/>
  <c r="O64"/>
  <c r="J72"/>
  <c r="Q27"/>
  <c r="K23"/>
  <c r="I88"/>
  <c r="P46"/>
  <c r="N20"/>
  <c r="K58"/>
  <c r="K15"/>
  <c r="Q42"/>
  <c r="G46"/>
  <c r="H90"/>
  <c r="N13"/>
  <c r="Q84"/>
  <c r="I83"/>
  <c r="G9"/>
  <c r="L4"/>
  <c r="J66"/>
  <c r="L80"/>
  <c r="N22"/>
  <c r="H53"/>
  <c r="L55"/>
  <c r="K76"/>
  <c r="L31"/>
  <c r="G13"/>
  <c r="O77"/>
  <c r="P10"/>
  <c r="L46"/>
  <c r="P27"/>
  <c r="G38"/>
  <c r="G18"/>
  <c r="O27"/>
  <c r="I73"/>
  <c r="H9"/>
  <c r="K74"/>
  <c r="N58"/>
  <c r="B97"/>
  <c r="Q4"/>
  <c r="P16"/>
  <c r="N38"/>
  <c r="N55"/>
  <c r="J93"/>
  <c r="I59"/>
  <c r="Q6"/>
  <c r="Q76"/>
  <c r="O63"/>
  <c r="B21"/>
  <c r="K61"/>
  <c r="H19"/>
  <c r="P91"/>
  <c r="I60"/>
  <c r="G72"/>
  <c r="H5"/>
  <c r="H75"/>
  <c r="N52"/>
  <c r="Q63"/>
  <c r="P63"/>
  <c r="O43"/>
  <c r="H15"/>
  <c r="Q69"/>
  <c r="L62"/>
  <c r="J94"/>
  <c r="B4"/>
  <c r="I14"/>
  <c r="P51"/>
  <c r="Q71"/>
  <c r="P21"/>
  <c r="K22"/>
  <c r="H92"/>
  <c r="H47"/>
  <c r="Q83"/>
  <c r="P92"/>
  <c r="K5"/>
  <c r="H64"/>
  <c r="I44"/>
  <c r="K77"/>
  <c r="L17"/>
  <c r="L67"/>
  <c r="O70"/>
  <c r="H60"/>
  <c r="B82"/>
  <c r="I82"/>
  <c r="J75"/>
  <c r="B87"/>
  <c r="O40"/>
  <c r="O69"/>
  <c r="Q35"/>
  <c r="G64"/>
  <c r="Q80"/>
  <c r="L77"/>
  <c r="I58"/>
  <c r="P84"/>
  <c r="B42"/>
  <c r="B41"/>
  <c r="L19"/>
  <c r="G87"/>
  <c r="B50"/>
  <c r="L49"/>
  <c r="B92"/>
  <c r="L39"/>
  <c r="H45"/>
  <c r="O5"/>
  <c r="P97"/>
  <c r="L57"/>
  <c r="I27"/>
  <c r="L13"/>
  <c r="L32"/>
  <c r="Q90"/>
  <c r="G5"/>
  <c r="P32"/>
  <c r="G27"/>
  <c r="N47"/>
  <c r="K92"/>
  <c r="K38"/>
  <c r="L56"/>
  <c r="L41"/>
  <c r="P45"/>
  <c r="Q52"/>
  <c r="Q85"/>
  <c r="N27"/>
  <c r="N49"/>
  <c r="H96"/>
  <c r="N30"/>
  <c r="H72"/>
  <c r="P66"/>
  <c r="K43"/>
  <c r="Q47"/>
  <c r="G52"/>
  <c r="L28"/>
  <c r="G4"/>
  <c r="J42"/>
  <c r="B52"/>
  <c r="B35"/>
  <c r="H87"/>
  <c r="P62"/>
  <c r="J61"/>
  <c r="O23"/>
  <c r="I70"/>
  <c r="I95"/>
  <c r="L14"/>
  <c r="L18"/>
  <c r="H11"/>
  <c r="B59"/>
  <c r="B55"/>
  <c r="Q41"/>
  <c r="N39"/>
  <c r="H55"/>
  <c r="I71"/>
  <c r="B29"/>
  <c r="O50"/>
  <c r="K14"/>
  <c r="B30"/>
  <c r="N69"/>
  <c r="K41"/>
  <c r="I56"/>
  <c r="B95"/>
  <c r="H89"/>
  <c r="L85"/>
  <c r="N90"/>
  <c r="I64"/>
  <c r="B40"/>
  <c r="K97"/>
  <c r="P64"/>
  <c r="G28"/>
  <c r="H48"/>
  <c r="K31"/>
  <c r="B16"/>
  <c r="J19"/>
  <c r="O47"/>
  <c r="L83"/>
  <c r="H82"/>
  <c r="I66"/>
  <c r="B43"/>
  <c r="N66"/>
  <c r="P20"/>
  <c r="P76"/>
  <c r="N26"/>
  <c r="G49"/>
  <c r="G58"/>
  <c r="H79"/>
  <c r="N16"/>
  <c r="O93"/>
  <c r="J34"/>
  <c r="G16"/>
  <c r="N10"/>
  <c r="B98"/>
  <c r="H81"/>
  <c r="H3"/>
  <c r="P79"/>
  <c r="H38"/>
  <c r="N85"/>
  <c r="L61"/>
  <c r="Q37"/>
  <c r="J28"/>
  <c r="K94"/>
  <c r="G62"/>
  <c r="O87"/>
  <c r="P38"/>
  <c r="P74"/>
  <c r="P3"/>
  <c r="G17"/>
  <c r="J35"/>
  <c r="H12"/>
  <c r="H98"/>
  <c r="H74"/>
  <c r="N70"/>
  <c r="L74"/>
  <c r="N8"/>
  <c r="K39"/>
  <c r="K6"/>
  <c r="I49"/>
  <c r="K73"/>
  <c r="I33"/>
  <c r="Q92"/>
  <c r="H46"/>
  <c r="P47"/>
  <c r="I25"/>
  <c r="Q33"/>
  <c r="H21"/>
  <c r="H25"/>
  <c r="B37"/>
  <c r="B11"/>
  <c r="B83"/>
  <c r="P55"/>
  <c r="I69"/>
  <c r="P43"/>
  <c r="H86"/>
  <c r="P86"/>
  <c r="L22"/>
  <c r="O13"/>
  <c r="L23"/>
  <c r="J20"/>
  <c r="H95"/>
  <c r="B34"/>
  <c r="I4"/>
  <c r="Q60"/>
  <c r="K78"/>
  <c r="J65"/>
  <c r="O19"/>
  <c r="I51"/>
  <c r="N21"/>
  <c r="B2"/>
  <c r="N80"/>
  <c r="J53"/>
  <c r="K88"/>
  <c r="H58"/>
  <c r="L30"/>
  <c r="G51"/>
  <c r="N71"/>
  <c r="N87"/>
  <c r="H2"/>
  <c r="G43"/>
  <c r="H28"/>
  <c r="B62"/>
  <c r="K50"/>
  <c r="J5"/>
  <c r="J7"/>
  <c r="B71"/>
  <c r="J39"/>
  <c r="I9"/>
  <c r="I36"/>
  <c r="Q53"/>
  <c r="K59"/>
  <c r="G39"/>
  <c r="B75"/>
  <c r="N5"/>
  <c r="P81"/>
  <c r="K54"/>
  <c r="K82"/>
  <c r="P96"/>
  <c r="K83"/>
  <c r="O17"/>
  <c r="K21"/>
  <c r="P93"/>
  <c r="Q28"/>
  <c r="O18"/>
  <c r="O11"/>
  <c r="Q3"/>
  <c r="Q96"/>
  <c r="N68"/>
  <c r="K16"/>
  <c r="B64"/>
  <c r="G77"/>
  <c r="Q5"/>
  <c r="B26"/>
  <c r="G83"/>
  <c r="B65"/>
  <c r="O72"/>
  <c r="P41"/>
  <c r="B74"/>
  <c r="J80"/>
  <c r="H30"/>
  <c r="B6"/>
  <c r="P75"/>
  <c r="O15"/>
  <c r="G14"/>
  <c r="I26"/>
  <c r="B68"/>
  <c r="L96"/>
  <c r="J13"/>
  <c r="B23"/>
  <c r="L97"/>
  <c r="Q14"/>
  <c r="H6"/>
  <c r="N86"/>
  <c r="J55"/>
  <c r="I52"/>
  <c r="J70"/>
  <c r="G53"/>
  <c r="K69"/>
  <c r="N72"/>
  <c r="G80"/>
  <c r="G11"/>
  <c r="I13"/>
  <c r="K29"/>
  <c r="I78"/>
  <c r="I47"/>
  <c r="B84"/>
  <c r="I21"/>
  <c r="O3"/>
  <c r="O44"/>
  <c r="Q59"/>
  <c r="O90"/>
  <c r="Q91"/>
  <c r="I85"/>
  <c r="H22"/>
  <c r="H62"/>
  <c r="B8"/>
  <c r="H43"/>
  <c r="K70"/>
  <c r="G74"/>
  <c r="P77"/>
  <c r="I24"/>
  <c r="B78"/>
  <c r="L90"/>
  <c r="N9"/>
  <c r="H18"/>
  <c r="H94"/>
  <c r="N79"/>
  <c r="P85"/>
  <c r="L25"/>
  <c r="G81"/>
  <c r="O86"/>
  <c r="O75"/>
  <c r="I17"/>
  <c r="L38"/>
  <c r="K66"/>
  <c r="L69"/>
  <c r="O29"/>
  <c r="Q13"/>
  <c r="I79"/>
  <c r="J83"/>
  <c r="B13"/>
  <c r="J56"/>
  <c r="O7"/>
  <c r="N11"/>
  <c r="H34"/>
  <c r="I74"/>
  <c r="B46"/>
  <c r="P90"/>
  <c r="K65"/>
  <c r="I32"/>
  <c r="H7"/>
  <c r="G79"/>
  <c r="J24"/>
  <c r="I5"/>
  <c r="B18"/>
  <c r="Q93"/>
  <c r="I53"/>
  <c r="N93"/>
  <c r="L29"/>
  <c r="L64"/>
  <c r="J50"/>
  <c r="J86"/>
  <c r="P14"/>
  <c r="N14"/>
  <c r="N31"/>
  <c r="Q50"/>
  <c r="K84"/>
  <c r="B5"/>
  <c r="P5"/>
  <c r="L79"/>
  <c r="J62"/>
  <c r="C1"/>
  <c r="O49"/>
  <c r="G21"/>
  <c r="J63"/>
  <c r="N56"/>
  <c r="N17"/>
  <c r="G31"/>
  <c r="K93"/>
  <c r="N92"/>
  <c r="B88"/>
  <c r="J6"/>
  <c r="O39"/>
  <c r="K75"/>
  <c r="G19"/>
  <c r="I80"/>
  <c r="G85"/>
  <c r="B19"/>
  <c r="N65"/>
  <c r="O41"/>
  <c r="I93"/>
  <c r="J98"/>
  <c r="H49"/>
  <c r="L91"/>
  <c r="N96"/>
  <c r="P69"/>
  <c r="L70"/>
  <c r="H42"/>
  <c r="N25"/>
  <c r="P49"/>
  <c r="B20"/>
  <c r="J12"/>
  <c r="J27"/>
  <c r="N34"/>
  <c r="N84"/>
  <c r="B54"/>
  <c r="N51"/>
  <c r="J89"/>
  <c r="P52"/>
  <c r="J97"/>
  <c r="N89"/>
  <c r="H44"/>
  <c r="Q88"/>
  <c r="B28"/>
  <c r="P57"/>
  <c r="P56"/>
  <c r="G12"/>
  <c r="P53"/>
  <c r="O94"/>
  <c r="K67"/>
  <c r="O37"/>
  <c r="H13"/>
  <c r="L42"/>
  <c r="G84"/>
  <c r="I86"/>
  <c r="K27"/>
  <c r="O59"/>
  <c r="P40"/>
  <c r="Q66"/>
  <c r="I22"/>
  <c r="N28"/>
  <c r="B63"/>
  <c r="I20"/>
  <c r="J87"/>
  <c r="B72"/>
  <c r="O31"/>
  <c r="N57"/>
  <c r="O92"/>
  <c r="B76"/>
  <c r="G37"/>
  <c r="I28"/>
  <c r="G92"/>
  <c r="N76"/>
  <c r="G65"/>
  <c r="L37"/>
  <c r="L95"/>
  <c r="K44"/>
  <c r="L71"/>
  <c r="H63"/>
  <c r="H29"/>
  <c r="L54"/>
  <c r="O36"/>
  <c r="L81"/>
  <c r="K63"/>
  <c r="L94"/>
  <c r="J48"/>
  <c r="Q48"/>
  <c r="H20"/>
  <c r="G44"/>
  <c r="O82"/>
  <c r="K95"/>
  <c r="J46"/>
  <c r="P35"/>
  <c r="K11"/>
  <c r="L73"/>
  <c r="I94"/>
  <c r="N83"/>
  <c r="J82"/>
  <c r="J10"/>
  <c r="O88"/>
  <c r="O48"/>
  <c r="J25"/>
  <c r="Q77"/>
  <c r="K86"/>
  <c r="Q64"/>
  <c r="K25"/>
  <c r="N24"/>
  <c r="J36"/>
  <c r="L75"/>
  <c r="G26"/>
  <c r="O46"/>
  <c r="O30"/>
  <c r="L43"/>
  <c r="P36"/>
  <c r="Q54"/>
  <c r="H73"/>
  <c r="Q82"/>
  <c r="L60"/>
  <c r="O83"/>
  <c r="N61"/>
  <c r="I3"/>
  <c r="N15"/>
  <c r="B66"/>
  <c r="G24"/>
  <c r="J91"/>
  <c r="P19"/>
  <c r="K98"/>
  <c r="H50"/>
  <c r="O65"/>
  <c r="J77"/>
  <c r="P95"/>
  <c r="G33"/>
  <c r="K42"/>
  <c r="L5"/>
  <c r="B7"/>
  <c r="K9"/>
  <c r="Q44"/>
  <c r="I84"/>
  <c r="J78"/>
  <c r="H67"/>
  <c r="J14"/>
  <c r="G91"/>
  <c r="O89"/>
  <c r="O45"/>
  <c r="J71"/>
  <c r="L98"/>
  <c r="K89"/>
  <c r="Q56"/>
  <c r="P18"/>
  <c r="O84"/>
  <c r="I97"/>
  <c r="G3"/>
  <c r="L76"/>
  <c r="P59"/>
  <c r="N36"/>
  <c r="N60"/>
  <c r="Q62"/>
  <c r="Q21"/>
  <c r="H57"/>
  <c r="L84"/>
  <c r="O98"/>
  <c r="B90"/>
  <c r="I18"/>
  <c r="O52"/>
  <c r="H85"/>
  <c r="B58"/>
  <c r="P17"/>
  <c r="B51"/>
  <c r="L20"/>
  <c r="H24"/>
  <c r="Q15"/>
  <c r="L9"/>
  <c r="K90"/>
  <c r="I6"/>
  <c r="J47"/>
  <c r="B61"/>
  <c r="Q94"/>
  <c r="B38"/>
  <c r="N67"/>
  <c r="G61"/>
  <c r="K13"/>
  <c r="P34"/>
  <c r="P88"/>
  <c r="P7"/>
  <c r="G75"/>
  <c r="Q11"/>
  <c r="J79"/>
  <c r="K20"/>
  <c r="J18"/>
  <c r="O54"/>
  <c r="K56"/>
  <c r="L51"/>
  <c r="N82"/>
  <c r="Q46"/>
  <c r="L34"/>
  <c r="H80"/>
  <c r="H36"/>
  <c r="Q23"/>
  <c r="B93"/>
  <c r="K36"/>
  <c r="Q7"/>
  <c r="P12"/>
  <c r="L35"/>
  <c r="G50"/>
  <c r="C93" l="1"/>
  <c r="D93"/>
  <c r="E93"/>
  <c r="F93"/>
  <c r="R82"/>
  <c r="R67"/>
  <c r="D38"/>
  <c r="E38"/>
  <c r="F38"/>
  <c r="C38"/>
  <c r="C61"/>
  <c r="F61"/>
  <c r="E61"/>
  <c r="D61"/>
  <c r="M6"/>
  <c r="F51"/>
  <c r="C51"/>
  <c r="D51"/>
  <c r="E51"/>
  <c r="E58"/>
  <c r="F58"/>
  <c r="C58"/>
  <c r="D58"/>
  <c r="M18"/>
  <c r="C90"/>
  <c r="D90"/>
  <c r="F90"/>
  <c r="E90"/>
  <c r="R60"/>
  <c r="R36"/>
  <c r="G99"/>
  <c r="M97"/>
  <c r="M84"/>
  <c r="D7"/>
  <c r="E7"/>
  <c r="C7"/>
  <c r="F7"/>
  <c r="F66"/>
  <c r="D66"/>
  <c r="C66"/>
  <c r="E66"/>
  <c r="R15"/>
  <c r="I99"/>
  <c r="M3"/>
  <c r="R61"/>
  <c r="R24"/>
  <c r="R83"/>
  <c r="M94"/>
  <c r="R76"/>
  <c r="M28"/>
  <c r="E76"/>
  <c r="F76"/>
  <c r="C76"/>
  <c r="D76"/>
  <c r="R57"/>
  <c r="D72"/>
  <c r="E72"/>
  <c r="F72"/>
  <c r="C72"/>
  <c r="M20"/>
  <c r="E63"/>
  <c r="C63"/>
  <c r="F63"/>
  <c r="D63"/>
  <c r="R28"/>
  <c r="M22"/>
  <c r="M86"/>
  <c r="F28"/>
  <c r="D28"/>
  <c r="C28"/>
  <c r="E28"/>
  <c r="R89"/>
  <c r="R51"/>
  <c r="F54"/>
  <c r="C54"/>
  <c r="D54"/>
  <c r="E54"/>
  <c r="R84"/>
  <c r="R34"/>
  <c r="C20"/>
  <c r="D20"/>
  <c r="E20"/>
  <c r="F20"/>
  <c r="R25"/>
  <c r="R96"/>
  <c r="M93"/>
  <c r="R65"/>
  <c r="D19"/>
  <c r="C19"/>
  <c r="F19"/>
  <c r="E19"/>
  <c r="M80"/>
  <c r="E88"/>
  <c r="F88"/>
  <c r="D88"/>
  <c r="C88"/>
  <c r="R92"/>
  <c r="R17"/>
  <c r="R56"/>
  <c r="D5"/>
  <c r="C5"/>
  <c r="E5"/>
  <c r="F5"/>
  <c r="R31"/>
  <c r="R14"/>
  <c r="R93"/>
  <c r="M53"/>
  <c r="D18"/>
  <c r="F18"/>
  <c r="E18"/>
  <c r="C18"/>
  <c r="M5"/>
  <c r="M32"/>
  <c r="F46"/>
  <c r="C46"/>
  <c r="D46"/>
  <c r="E46"/>
  <c r="M74"/>
  <c r="R11"/>
  <c r="E13"/>
  <c r="F13"/>
  <c r="D13"/>
  <c r="C13"/>
  <c r="M79"/>
  <c r="M17"/>
  <c r="R79"/>
  <c r="R9"/>
  <c r="E78"/>
  <c r="F78"/>
  <c r="C78"/>
  <c r="D78"/>
  <c r="M24"/>
  <c r="D8"/>
  <c r="E8"/>
  <c r="F8"/>
  <c r="C8"/>
  <c r="M85"/>
  <c r="O99"/>
  <c r="M21"/>
  <c r="C84"/>
  <c r="E84"/>
  <c r="D84"/>
  <c r="F84"/>
  <c r="M47"/>
  <c r="M78"/>
  <c r="M13"/>
  <c r="R72"/>
  <c r="M52"/>
  <c r="R86"/>
  <c r="F23"/>
  <c r="C23"/>
  <c r="D23"/>
  <c r="E23"/>
  <c r="E68"/>
  <c r="C68"/>
  <c r="D68"/>
  <c r="F68"/>
  <c r="M26"/>
  <c r="D6"/>
  <c r="C6"/>
  <c r="E6"/>
  <c r="F6"/>
  <c r="C74"/>
  <c r="E74"/>
  <c r="F74"/>
  <c r="D74"/>
  <c r="F65"/>
  <c r="D65"/>
  <c r="E65"/>
  <c r="C65"/>
  <c r="F26"/>
  <c r="C26"/>
  <c r="E26"/>
  <c r="D26"/>
  <c r="D64"/>
  <c r="F64"/>
  <c r="E64"/>
  <c r="C64"/>
  <c r="R68"/>
  <c r="Q99"/>
  <c r="R5"/>
  <c r="D75"/>
  <c r="F75"/>
  <c r="C75"/>
  <c r="E75"/>
  <c r="M36"/>
  <c r="M9"/>
  <c r="D71"/>
  <c r="C71"/>
  <c r="F71"/>
  <c r="E71"/>
  <c r="C62"/>
  <c r="D62"/>
  <c r="E62"/>
  <c r="F62"/>
  <c r="R87"/>
  <c r="R71"/>
  <c r="R80"/>
  <c r="R21"/>
  <c r="M51"/>
  <c r="M4"/>
  <c r="E34"/>
  <c r="F34"/>
  <c r="D34"/>
  <c r="C34"/>
  <c r="M69"/>
  <c r="F83"/>
  <c r="C83"/>
  <c r="D83"/>
  <c r="E83"/>
  <c r="F11"/>
  <c r="C11"/>
  <c r="E11"/>
  <c r="D11"/>
  <c r="E37"/>
  <c r="D37"/>
  <c r="F37"/>
  <c r="C37"/>
  <c r="M25"/>
  <c r="M33"/>
  <c r="M49"/>
  <c r="R8"/>
  <c r="R70"/>
  <c r="P99"/>
  <c r="R85"/>
  <c r="H99"/>
  <c r="C98"/>
  <c r="F98"/>
  <c r="D98"/>
  <c r="E98"/>
  <c r="R10"/>
  <c r="R16"/>
  <c r="R26"/>
  <c r="R66"/>
  <c r="F43"/>
  <c r="C43"/>
  <c r="E43"/>
  <c r="D43"/>
  <c r="M66"/>
  <c r="E16"/>
  <c r="D16"/>
  <c r="C16"/>
  <c r="F16"/>
  <c r="D40"/>
  <c r="F40"/>
  <c r="C40"/>
  <c r="E40"/>
  <c r="M64"/>
  <c r="R90"/>
  <c r="D95"/>
  <c r="C95"/>
  <c r="E95"/>
  <c r="F95"/>
  <c r="M56"/>
  <c r="R69"/>
  <c r="C30"/>
  <c r="D30"/>
  <c r="F30"/>
  <c r="E30"/>
  <c r="D29"/>
  <c r="F29"/>
  <c r="C29"/>
  <c r="E29"/>
  <c r="M71"/>
  <c r="R39"/>
  <c r="F55"/>
  <c r="D55"/>
  <c r="C55"/>
  <c r="E55"/>
  <c r="C59"/>
  <c r="F59"/>
  <c r="D59"/>
  <c r="E59"/>
  <c r="M95"/>
  <c r="M70"/>
  <c r="C35"/>
  <c r="F35"/>
  <c r="D35"/>
  <c r="E35"/>
  <c r="D52"/>
  <c r="C52"/>
  <c r="E52"/>
  <c r="F52"/>
  <c r="R30"/>
  <c r="R49"/>
  <c r="R27"/>
  <c r="R47"/>
  <c r="M27"/>
  <c r="D92"/>
  <c r="E92"/>
  <c r="C92"/>
  <c r="F92"/>
  <c r="F50"/>
  <c r="C50"/>
  <c r="D50"/>
  <c r="E50"/>
  <c r="D41"/>
  <c r="C41"/>
  <c r="F41"/>
  <c r="E41"/>
  <c r="E42"/>
  <c r="C42"/>
  <c r="D42"/>
  <c r="F42"/>
  <c r="M58"/>
  <c r="F87"/>
  <c r="E87"/>
  <c r="D87"/>
  <c r="C87"/>
  <c r="M82"/>
  <c r="C82"/>
  <c r="E82"/>
  <c r="D82"/>
  <c r="F82"/>
  <c r="M44"/>
  <c r="M14"/>
  <c r="F4"/>
  <c r="D4"/>
  <c r="E4"/>
  <c r="C4"/>
  <c r="R52"/>
  <c r="M60"/>
  <c r="E21"/>
  <c r="C21"/>
  <c r="D21"/>
  <c r="F21"/>
  <c r="M59"/>
  <c r="R55"/>
  <c r="R38"/>
  <c r="F97"/>
  <c r="E97"/>
  <c r="D97"/>
  <c r="C97"/>
  <c r="R58"/>
  <c r="M73"/>
  <c r="R22"/>
  <c r="M83"/>
  <c r="R13"/>
  <c r="R20"/>
  <c r="M88"/>
  <c r="R40"/>
  <c r="M96"/>
  <c r="R37"/>
  <c r="R45"/>
  <c r="R3"/>
  <c r="N99"/>
  <c r="M15"/>
  <c r="F31"/>
  <c r="D31"/>
  <c r="E31"/>
  <c r="C31"/>
  <c r="R35"/>
  <c r="M40"/>
  <c r="R62"/>
  <c r="M77"/>
  <c r="M19"/>
  <c r="F70"/>
  <c r="D70"/>
  <c r="E70"/>
  <c r="C70"/>
  <c r="R54"/>
  <c r="M31"/>
  <c r="M48"/>
  <c r="R48"/>
  <c r="D3"/>
  <c r="E3"/>
  <c r="F3"/>
  <c r="C3"/>
  <c r="B99"/>
  <c r="R73"/>
  <c r="R46"/>
  <c r="M23"/>
  <c r="M89"/>
  <c r="C49"/>
  <c r="F49"/>
  <c r="E49"/>
  <c r="D49"/>
  <c r="F33"/>
  <c r="E33"/>
  <c r="D33"/>
  <c r="C33"/>
  <c r="R95"/>
  <c r="M87"/>
  <c r="M67"/>
  <c r="R4"/>
  <c r="M29"/>
  <c r="C85"/>
  <c r="F85"/>
  <c r="E85"/>
  <c r="D85"/>
  <c r="F25"/>
  <c r="C25"/>
  <c r="E25"/>
  <c r="D25"/>
  <c r="F14"/>
  <c r="C14"/>
  <c r="D14"/>
  <c r="E14"/>
  <c r="D27"/>
  <c r="E27"/>
  <c r="C27"/>
  <c r="F27"/>
  <c r="R77"/>
  <c r="M50"/>
  <c r="J99"/>
  <c r="R44"/>
  <c r="L99"/>
  <c r="E48"/>
  <c r="D48"/>
  <c r="C48"/>
  <c r="F48"/>
  <c r="R59"/>
  <c r="R88"/>
  <c r="D15"/>
  <c r="C15"/>
  <c r="E15"/>
  <c r="F15"/>
  <c r="M57"/>
  <c r="R7"/>
  <c r="D39"/>
  <c r="C39"/>
  <c r="F39"/>
  <c r="E39"/>
  <c r="M45"/>
  <c r="D60"/>
  <c r="E60"/>
  <c r="C60"/>
  <c r="F60"/>
  <c r="M68"/>
  <c r="F73"/>
  <c r="C73"/>
  <c r="D73"/>
  <c r="E73"/>
  <c r="M72"/>
  <c r="M30"/>
  <c r="C86"/>
  <c r="D86"/>
  <c r="E86"/>
  <c r="F86"/>
  <c r="K99"/>
  <c r="E17"/>
  <c r="D17"/>
  <c r="C17"/>
  <c r="F17"/>
  <c r="R33"/>
  <c r="C24"/>
  <c r="F24"/>
  <c r="E24"/>
  <c r="D24"/>
  <c r="R81"/>
  <c r="D69"/>
  <c r="E69"/>
  <c r="C69"/>
  <c r="F69"/>
  <c r="M35"/>
  <c r="R50"/>
  <c r="C44"/>
  <c r="F44"/>
  <c r="D44"/>
  <c r="E44"/>
  <c r="M98"/>
  <c r="M63"/>
  <c r="M91"/>
  <c r="C36"/>
  <c r="F36"/>
  <c r="E36"/>
  <c r="D36"/>
  <c r="E81"/>
  <c r="C81"/>
  <c r="D81"/>
  <c r="F81"/>
  <c r="E56"/>
  <c r="C56"/>
  <c r="F56"/>
  <c r="D56"/>
  <c r="R78"/>
  <c r="C96"/>
  <c r="F96"/>
  <c r="E96"/>
  <c r="D96"/>
  <c r="M54"/>
  <c r="M11"/>
  <c r="M39"/>
  <c r="F80"/>
  <c r="E80"/>
  <c r="C80"/>
  <c r="D80"/>
  <c r="R98"/>
  <c r="M37"/>
  <c r="F47"/>
  <c r="C47"/>
  <c r="E47"/>
  <c r="D47"/>
  <c r="M12"/>
  <c r="R6"/>
  <c r="R75"/>
  <c r="M76"/>
  <c r="M8"/>
  <c r="C9"/>
  <c r="E9"/>
  <c r="D9"/>
  <c r="F9"/>
  <c r="R29"/>
  <c r="D53"/>
  <c r="C53"/>
  <c r="E53"/>
  <c r="F53"/>
  <c r="R94"/>
  <c r="M81"/>
  <c r="M92"/>
  <c r="F89"/>
  <c r="D89"/>
  <c r="E89"/>
  <c r="C89"/>
  <c r="M62"/>
  <c r="M55"/>
  <c r="M43"/>
  <c r="R12"/>
  <c r="M61"/>
  <c r="R42"/>
  <c r="E94"/>
  <c r="D94"/>
  <c r="C94"/>
  <c r="F94"/>
  <c r="E91"/>
  <c r="C91"/>
  <c r="F91"/>
  <c r="D91"/>
  <c r="R74"/>
  <c r="C45"/>
  <c r="F45"/>
  <c r="D45"/>
  <c r="E45"/>
  <c r="R91"/>
  <c r="M75"/>
  <c r="M90"/>
  <c r="R53"/>
  <c r="R64"/>
  <c r="M65"/>
  <c r="R23"/>
  <c r="M16"/>
  <c r="F67"/>
  <c r="D67"/>
  <c r="C67"/>
  <c r="E67"/>
  <c r="R19"/>
  <c r="M38"/>
  <c r="M41"/>
  <c r="R32"/>
  <c r="M46"/>
  <c r="E12"/>
  <c r="C12"/>
  <c r="F12"/>
  <c r="D12"/>
  <c r="M10"/>
  <c r="R41"/>
  <c r="R97"/>
  <c r="M34"/>
  <c r="C57"/>
  <c r="F57"/>
  <c r="E57"/>
  <c r="D57"/>
  <c r="R63"/>
  <c r="F32"/>
  <c r="E32"/>
  <c r="D32"/>
  <c r="C32"/>
  <c r="C22"/>
  <c r="F22"/>
  <c r="D22"/>
  <c r="E22"/>
  <c r="R18"/>
  <c r="F10"/>
  <c r="C10"/>
  <c r="D10"/>
  <c r="E10"/>
  <c r="E79"/>
  <c r="F79"/>
  <c r="C79"/>
  <c r="D79"/>
  <c r="R43"/>
  <c r="M7"/>
  <c r="E77"/>
  <c r="D77"/>
  <c r="C77"/>
  <c r="F77"/>
  <c r="M42"/>
  <c r="T36" i="73"/>
  <c r="S37"/>
  <c r="D37" i="28" s="1"/>
  <c r="P37" i="73"/>
  <c r="D37" i="24" s="1"/>
  <c r="R37" i="73"/>
  <c r="D37" i="29" s="1"/>
  <c r="Q37" i="73"/>
  <c r="D37" i="26" s="1"/>
  <c r="K35" i="65"/>
  <c r="E99" i="78" l="1"/>
  <c r="C99"/>
  <c r="R99"/>
  <c r="F99"/>
  <c r="D99"/>
  <c r="M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AY17"/>
  <c r="DG17" s="1"/>
  <c r="C17" i="40" s="1"/>
  <c r="AY19" i="54"/>
  <c r="AY29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6"/>
  <c r="CW16"/>
  <c r="CW34"/>
  <c r="CP95"/>
  <c r="CP38"/>
  <c r="CP10"/>
  <c r="CP44"/>
  <c r="CP30"/>
  <c r="CP83"/>
  <c r="CP26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<sst xmlns="http://schemas.openxmlformats.org/spreadsheetml/2006/main" count="9403" uniqueCount="596">
  <si>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</si>
  <si>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</si>
  <si>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</si>
  <si>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</si>
  <si>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</si>
  <si>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</si>
  <si>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</si>
  <si>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</si>
  <si>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</si>
  <si>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</si>
  <si>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</si>
  <si>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</si>
  <si>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</si>
  <si>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</si>
  <si>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</si>
  <si>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</si>
  <si>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</si>
  <si>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</si>
  <si>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</si>
  <si>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</si>
  <si>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</si>
  <si>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</si>
  <si>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</si>
  <si>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</si>
  <si>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</si>
  <si>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</si>
  <si>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</si>
  <si>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</si>
  <si>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</si>
  <si>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</si>
  <si>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</si>
  <si>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</si>
  <si>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</si>
  <si>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</si>
  <si>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</si>
  <si>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</si>
  <si>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</si>
  <si>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</si>
  <si>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</si>
  <si>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</si>
  <si>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</si>
  <si>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</si>
  <si>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</si>
  <si>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</si>
  <si>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</si>
  <si>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</si>
  <si>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</si>
  <si>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</si>
  <si>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</si>
  <si>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</si>
  <si>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</si>
  <si>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</si>
  <si>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</si>
  <si>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</si>
  <si>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</si>
  <si>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</si>
  <si>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</si>
  <si>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</si>
  <si>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</si>
  <si>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</si>
  <si>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</si>
  <si>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</si>
  <si>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</si>
  <si>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</si>
  <si>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</si>
  <si>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</si>
  <si>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</si>
  <si>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</si>
  <si>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</si>
  <si>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</si>
  <si>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</si>
  <si>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</si>
  <si>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</si>
  <si>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</si>
  <si>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</si>
  <si>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</si>
  <si>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</si>
  <si>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</si>
  <si>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</si>
  <si>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</si>
  <si>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</si>
  <si>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</si>
  <si>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</si>
  <si>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</si>
  <si>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</si>
  <si>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</si>
  <si>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</si>
  <si>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</si>
  <si>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</si>
  <si>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</si>
  <si>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</si>
  <si>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</si>
  <si>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</si>
  <si>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</si>
  <si>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</si>
  <si>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</si>
  <si>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</si>
  <si>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</si>
  <si>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</si>
  <si>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</si>
  <si>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</si>
  <si>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</si>
  <si>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</si>
  <si>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</si>
  <si>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</si>
  <si>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</si>
  <si>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</si>
  <si>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</si>
  <si>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</si>
  <si>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</si>
  <si>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</si>
  <si>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</si>
  <si>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</si>
  <si>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</si>
  <si>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</si>
  <si>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</si>
  <si>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</si>
  <si>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</si>
  <si>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</si>
  <si>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</si>
  <si>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</si>
  <si>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</si>
  <si>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</si>
  <si>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</si>
  <si>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</si>
  <si>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</si>
  <si>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</si>
  <si>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</si>
  <si>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</si>
  <si>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</si>
  <si>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</si>
  <si>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</si>
  <si>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</si>
  <si>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</si>
  <si>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</si>
  <si>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</si>
  <si>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</si>
  <si>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</si>
  <si>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</si>
  <si>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</si>
  <si>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</si>
  <si>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</si>
  <si>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</si>
  <si>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</si>
  <si>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</si>
  <si>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</si>
  <si>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</si>
  <si>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</si>
  <si>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</si>
  <si>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</si>
  <si>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</si>
  <si>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</si>
  <si>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</si>
  <si>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</si>
  <si>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</si>
  <si>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</si>
  <si>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</si>
  <si>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</si>
  <si>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</si>
  <si>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</si>
  <si>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</si>
  <si>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</si>
  <si>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</si>
  <si>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</si>
  <si>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</si>
  <si>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</si>
  <si>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</si>
  <si>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</si>
  <si>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</si>
  <si>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</si>
  <si>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</si>
  <si>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</si>
  <si>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</si>
  <si>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</si>
  <si>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</si>
  <si>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</si>
  <si>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</si>
  <si>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</si>
  <si>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</si>
  <si>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</si>
  <si>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</si>
  <si>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</si>
  <si>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</si>
  <si>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</si>
  <si>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</si>
  <si>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</si>
  <si>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</si>
  <si>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</si>
  <si>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</si>
  <si>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</si>
  <si>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</si>
  <si>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</si>
  <si>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</si>
  <si>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</si>
  <si>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</si>
  <si>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</si>
  <si>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</si>
  <si>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</si>
  <si>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</si>
  <si>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</si>
  <si>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</si>
  <si>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</si>
  <si>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</si>
  <si>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</si>
  <si>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</si>
  <si>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</si>
  <si>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</si>
  <si>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</si>
  <si>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</si>
  <si>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</si>
  <si>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</si>
  <si>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</si>
  <si>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</si>
  <si>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</si>
  <si>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</si>
  <si>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</si>
  <si>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</si>
  <si>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</si>
  <si>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</si>
  <si>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</si>
  <si>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</si>
  <si>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</si>
  <si>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</si>
  <si>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</si>
  <si>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</si>
  <si>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</si>
  <si>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</si>
  <si>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</si>
  <si>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</si>
  <si>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</si>
  <si>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</si>
  <si>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</si>
  <si>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</si>
  <si>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</si>
  <si>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</si>
  <si>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</si>
  <si>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</si>
  <si>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</si>
  <si>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</si>
  <si>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</si>
  <si>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</si>
  <si>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</si>
  <si>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</si>
  <si>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</si>
  <si>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</si>
  <si>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</si>
  <si>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</si>
  <si>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</si>
  <si>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</si>
  <si>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</si>
  <si>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</si>
  <si>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</si>
  <si>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</si>
  <si>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</si>
  <si>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</si>
  <si>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</si>
  <si>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</si>
  <si>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</si>
  <si>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</si>
  <si>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</si>
  <si>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</si>
  <si>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</si>
  <si>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</si>
  <si>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</si>
  <si>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</si>
  <si>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</si>
  <si>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</si>
  <si>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</si>
  <si>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</si>
  <si>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</si>
  <si>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</si>
  <si>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</si>
  <si>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</si>
  <si>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</si>
  <si>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</si>
  <si>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</si>
  <si>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</si>
  <si>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</si>
  <si>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</si>
  <si>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</si>
  <si>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</si>
  <si>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</si>
  <si>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</si>
  <si>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</si>
  <si>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</si>
  <si>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</si>
  <si>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</si>
  <si>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</si>
  <si>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</si>
  <si>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</si>
  <si>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</si>
  <si>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</si>
  <si>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</si>
  <si>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</si>
  <si>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</si>
  <si>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</si>
  <si>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</si>
  <si>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</si>
  <si>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</si>
  <si>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</si>
  <si>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</si>
  <si>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</si>
  <si>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</si>
  <si>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</si>
  <si>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</si>
  <si>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</si>
  <si>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</si>
  <si>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</si>
  <si>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</si>
  <si>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</si>
  <si>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</si>
  <si>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</si>
  <si>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</si>
  <si>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</si>
  <si>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</si>
  <si>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</si>
  <si>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</si>
  <si>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</si>
  <si>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</si>
  <si>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</si>
  <si>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</si>
  <si>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</si>
  <si>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</si>
  <si>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</si>
  <si>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</si>
  <si>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</si>
  <si>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</si>
  <si>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</si>
  <si>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</si>
  <si>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</si>
  <si>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</si>
  <si>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</si>
  <si>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</si>
  <si>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</si>
  <si>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</si>
  <si>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</si>
  <si>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</si>
  <si>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</si>
  <si>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</si>
  <si>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</si>
  <si>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</si>
  <si>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</si>
  <si>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</si>
  <si>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</si>
  <si>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</si>
  <si>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</si>
  <si>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</si>
  <si>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</si>
  <si>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</si>
  <si>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</si>
  <si>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</si>
  <si>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</si>
  <si>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</si>
  <si>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</si>
  <si>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</si>
  <si>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</si>
  <si>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</si>
  <si>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</si>
  <si>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</si>
  <si>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</si>
  <si>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</si>
  <si>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</si>
  <si>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</si>
  <si>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</si>
  <si>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</si>
  <si>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</si>
  <si>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</si>
  <si>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</si>
  <si>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</si>
  <si>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</si>
  <si>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</si>
  <si>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</si>
  <si>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</si>
  <si>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</si>
  <si>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</si>
  <si>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</si>
  <si>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</si>
  <si>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</si>
  <si>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</si>
  <si>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</si>
  <si>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</si>
  <si>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</si>
  <si>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</si>
  <si>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</si>
  <si>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</si>
  <si>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</si>
  <si>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</si>
  <si>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</si>
  <si>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</si>
  <si>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</si>
  <si>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</si>
  <si>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</si>
  <si>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</si>
  <si>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</si>
  <si>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</si>
  <si>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</si>
  <si>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</si>
  <si>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</si>
  <si>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</si>
  <si>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</si>
  <si>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</si>
  <si>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</si>
  <si>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</si>
  <si>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</si>
  <si>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</si>
  <si>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</si>
  <si>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</si>
  <si>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</si>
  <si>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</si>
  <si>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</si>
  <si>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</si>
  <si>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</si>
  <si>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</si>
  <si>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</si>
  <si>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</si>
  <si>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</si>
  <si>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</si>
  <si>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</si>
  <si>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</si>
  <si>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</si>
  <si>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</si>
  <si>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</si>
  <si>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</si>
  <si>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</si>
  <si>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</si>
  <si>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</si>
  <si>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</si>
  <si>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</si>
  <si>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</si>
  <si>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</si>
  <si>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</si>
  <si>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</si>
  <si>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</si>
  <si>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</si>
  <si>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</si>
  <si>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</si>
  <si>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</si>
  <si>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</si>
  <si>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</si>
  <si>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</si>
  <si>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</si>
  <si>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</si>
  <si>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</si>
  <si>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</si>
  <si>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</si>
  <si>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</si>
  <si>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</si>
  <si>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</si>
  <si>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</si>
  <si>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</si>
  <si>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</si>
  <si>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</si>
  <si>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</si>
  <si>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</si>
  <si>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</si>
  <si>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</si>
  <si>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</si>
  <si>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</si>
  <si>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</si>
  <si>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</si>
  <si>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</si>
  <si>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</si>
  <si>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</si>
  <si>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</si>
  <si>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</si>
  <si>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</si>
  <si>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</si>
  <si>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</si>
  <si>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</si>
  <si>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</si>
  <si>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</si>
  <si>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</si>
  <si>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</si>
  <si>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</si>
  <si>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</si>
  <si>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</si>
  <si>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</si>
  <si>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</si>
  <si>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</si>
  <si>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</si>
  <si>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</si>
  <si>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</si>
  <si>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</si>
  <si>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</si>
  <si>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</si>
  <si>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</si>
  <si>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</si>
  <si>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</si>
  <si>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</si>
  <si>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</si>
  <si>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</si>
  <si>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</si>
  <si>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</si>
  <si>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</si>
  <si>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</si>
  <si>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</si>
  <si>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</si>
  <si>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</si>
  <si>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</si>
  <si>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</si>
  <si>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</si>
  <si>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</si>
  <si>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</si>
  <si>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</si>
  <si>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</si>
  <si>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</si>
  <si>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</si>
  <si>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</si>
  <si>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</si>
  <si>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</si>
  <si>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</si>
  <si>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</si>
  <si>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</si>
  <si>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</si>
  <si>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</si>
  <si>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</si>
  <si>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</si>
  <si>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</si>
  <si>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</si>
  <si>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</si>
  <si>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</si>
  <si>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</si>
  <si>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</si>
  <si>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</si>
  <si>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</si>
  <si>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</si>
  <si>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</si>
  <si>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</si>
  <si>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</si>
  <si>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</si>
  <si>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</si>
  <si>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</si>
  <si>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</si>
  <si>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</si>
  <si>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</si>
  <si>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</si>
  <si>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</si>
  <si>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</si>
  <si>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</si>
  <si>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</si>
  <si>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</si>
  <si>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</si>
  <si>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</si>
  <si>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</si>
  <si>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</si>
  <si>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68IS2025/02/23</t>
  </si>
  <si>
    <t>TCSPL_BKN2</t>
  </si>
  <si>
    <t>ABLWM1_AEROCITY</t>
  </si>
  <si>
    <t>NR/2025/25266/A/54747</t>
  </si>
  <si>
    <t>OIDLWM3_AEROCITY</t>
  </si>
  <si>
    <t>NR/2025/25267/A/54778</t>
  </si>
  <si>
    <t>AEML</t>
  </si>
  <si>
    <t>GNA/WR/2024/11/01/4200</t>
  </si>
  <si>
    <t>KSEB</t>
  </si>
  <si>
    <t>GNA/SR/2025/02/01/7432</t>
  </si>
  <si>
    <t>CHANJUII</t>
  </si>
  <si>
    <t>NR/01082024/19092033/Chanju/TPDDL/01082024</t>
  </si>
  <si>
    <t>HP</t>
  </si>
  <si>
    <t>GNA/NR/2025/02/16/1676</t>
  </si>
  <si>
    <t>SKS_Raigarh</t>
  </si>
  <si>
    <t>GNA/NR/2025/02/01/4863</t>
  </si>
  <si>
    <t>RKM_POWER</t>
  </si>
  <si>
    <t>GNA/NR/2025/02/01/2143</t>
  </si>
  <si>
    <t>GNA/NR/2025/02/16/1380</t>
  </si>
  <si>
    <t>TRN_ENERGY</t>
  </si>
  <si>
    <t>GNA/NR/2025/02/01/5886</t>
  </si>
  <si>
    <t>GNA/SR/2025/02/01/6460</t>
  </si>
  <si>
    <t>JPL2</t>
  </si>
  <si>
    <t>GNA/NR/2025/02/01/9969</t>
  </si>
  <si>
    <t>GNA/NR/2025/02/01/2594</t>
  </si>
  <si>
    <t>BAWANA_GAS</t>
  </si>
  <si>
    <t>NR/30092023/31122025/SH-07</t>
  </si>
  <si>
    <t>GOA_Beneficiary</t>
  </si>
  <si>
    <t>WR/2025/26047/A/54806</t>
  </si>
  <si>
    <t>GNA/WR/2025/01/01/9606</t>
  </si>
  <si>
    <t>TPC_MSEB</t>
  </si>
  <si>
    <t>GNA/WR/2025/01/01/8625</t>
  </si>
  <si>
    <t>JIPL</t>
  </si>
  <si>
    <t>NR/2025/25070/A/54820</t>
  </si>
  <si>
    <t>ITCWIND</t>
  </si>
  <si>
    <t>NR/2024/24418/A/54539</t>
  </si>
  <si>
    <t>TPSL_BKN2</t>
  </si>
  <si>
    <t>NR/2025/25369/C</t>
  </si>
  <si>
    <t>RSRPL_BKN</t>
  </si>
  <si>
    <t>NR/2025/25371/C</t>
  </si>
  <si>
    <t>OIDLWM2_AEROCITY</t>
  </si>
  <si>
    <t>NR/2025/25265/A/54770</t>
  </si>
  <si>
    <t>NR/30092023/26122029/SH-06</t>
  </si>
  <si>
    <t>APSEPL_FTG</t>
  </si>
  <si>
    <t>GNARE/NR/2024/12/20/3668</t>
  </si>
  <si>
    <t>East_Delhi_Waste_Processing_Company_Limited_(EDWPCL)</t>
  </si>
  <si>
    <t>ABLWM1_AEROCITY-TCSPL_BKN2</t>
  </si>
  <si>
    <t>OIDLWM3_AEROCITY-TCSPL_BKN2</t>
  </si>
  <si>
    <t>HARYANA-BAWANA_GAS</t>
  </si>
  <si>
    <t>OIDLWM2_AEROCITY-TCSPL_BKN2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</si>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</sst>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28.78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29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29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29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29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29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29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29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29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29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29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29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29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29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29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-1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-1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-1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-1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-1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-1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-1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-1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-1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-1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-1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-1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-1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-1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-1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-1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-1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-1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-1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-1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-1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216.02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280.20999999999998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280.20999999999998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280.20999999999998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280.20999999999998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280.20999999999998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280.20999999999998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45712.002083333333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45711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25.78</v>
      </c>
      <c r="C3" s="205">
        <v>25.78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10.755416</v>
      </c>
      <c r="J3" s="22">
        <f>C3*E3/100</f>
        <v>6.0144739999999999</v>
      </c>
      <c r="K3" s="22">
        <f>C3*F3/100</f>
        <v>7.7572019999999995</v>
      </c>
      <c r="L3" s="22">
        <f>C3*G3/100</f>
        <v>1.2529080000000001</v>
      </c>
      <c r="M3" s="155">
        <f>SUM(I3:L3)</f>
        <v>25.78</v>
      </c>
      <c r="N3" s="23"/>
      <c r="P3" s="38">
        <f t="shared" ref="P3:P34" si="1">I3</f>
        <v>10.755416</v>
      </c>
      <c r="Q3" s="38">
        <f t="shared" ref="Q3:Q34" si="2">J3</f>
        <v>6.0144739999999999</v>
      </c>
      <c r="R3" s="38">
        <f t="shared" ref="R3:R34" si="3">K3</f>
        <v>7.7572019999999995</v>
      </c>
      <c r="S3" s="38">
        <f t="shared" ref="S3:S34" si="4">L3</f>
        <v>1.2529080000000001</v>
      </c>
      <c r="T3" s="38">
        <f>SUM(P3:S3)</f>
        <v>25.78</v>
      </c>
    </row>
    <row r="4" spans="1:20">
      <c r="A4" s="8" t="s">
        <v>46</v>
      </c>
      <c r="B4" s="205">
        <v>25.78</v>
      </c>
      <c r="C4" s="205">
        <v>25.78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10.755416</v>
      </c>
      <c r="J4" s="22">
        <f t="shared" ref="J4:J67" si="6">C4*E4/100</f>
        <v>6.0144739999999999</v>
      </c>
      <c r="K4" s="22">
        <f t="shared" ref="K4:K67" si="7">C4*F4/100</f>
        <v>7.7572019999999995</v>
      </c>
      <c r="L4" s="22">
        <f t="shared" ref="L4:L67" si="8">C4*G4/100</f>
        <v>1.2529080000000001</v>
      </c>
      <c r="M4" s="156">
        <f t="shared" ref="M4:M67" si="9">SUM(I4:L4)</f>
        <v>25.78</v>
      </c>
      <c r="N4" s="23"/>
      <c r="P4" s="38">
        <f t="shared" si="1"/>
        <v>10.755416</v>
      </c>
      <c r="Q4" s="38">
        <f t="shared" si="2"/>
        <v>6.0144739999999999</v>
      </c>
      <c r="R4" s="38">
        <f t="shared" si="3"/>
        <v>7.7572019999999995</v>
      </c>
      <c r="S4" s="38">
        <f t="shared" si="4"/>
        <v>1.2529080000000001</v>
      </c>
      <c r="T4" s="38">
        <f t="shared" ref="T4:T67" si="10">SUM(P4:S4)</f>
        <v>25.78</v>
      </c>
    </row>
    <row r="5" spans="1:20">
      <c r="A5" s="8" t="s">
        <v>47</v>
      </c>
      <c r="B5" s="205">
        <v>25.78</v>
      </c>
      <c r="C5" s="205">
        <v>25.78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10.755416</v>
      </c>
      <c r="J5" s="22">
        <f t="shared" si="6"/>
        <v>6.0144739999999999</v>
      </c>
      <c r="K5" s="22">
        <f t="shared" si="7"/>
        <v>7.7572019999999995</v>
      </c>
      <c r="L5" s="22">
        <f t="shared" si="8"/>
        <v>1.2529080000000001</v>
      </c>
      <c r="M5" s="156">
        <f t="shared" si="9"/>
        <v>25.78</v>
      </c>
      <c r="N5" s="23"/>
      <c r="P5" s="38">
        <f t="shared" si="1"/>
        <v>10.755416</v>
      </c>
      <c r="Q5" s="38">
        <f t="shared" si="2"/>
        <v>6.0144739999999999</v>
      </c>
      <c r="R5" s="38">
        <f t="shared" si="3"/>
        <v>7.7572019999999995</v>
      </c>
      <c r="S5" s="38">
        <f t="shared" si="4"/>
        <v>1.2529080000000001</v>
      </c>
      <c r="T5" s="38">
        <f t="shared" si="10"/>
        <v>25.78</v>
      </c>
    </row>
    <row r="6" spans="1:20">
      <c r="A6" s="8" t="s">
        <v>48</v>
      </c>
      <c r="B6" s="205">
        <v>25.78</v>
      </c>
      <c r="C6" s="205">
        <v>25.78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10.755416</v>
      </c>
      <c r="J6" s="22">
        <f t="shared" si="6"/>
        <v>6.0144739999999999</v>
      </c>
      <c r="K6" s="22">
        <f t="shared" si="7"/>
        <v>7.7572019999999995</v>
      </c>
      <c r="L6" s="22">
        <f t="shared" si="8"/>
        <v>1.2529080000000001</v>
      </c>
      <c r="M6" s="156">
        <f t="shared" si="9"/>
        <v>25.78</v>
      </c>
      <c r="N6" s="23"/>
      <c r="P6" s="38">
        <f t="shared" si="1"/>
        <v>10.755416</v>
      </c>
      <c r="Q6" s="38">
        <f t="shared" si="2"/>
        <v>6.0144739999999999</v>
      </c>
      <c r="R6" s="38">
        <f t="shared" si="3"/>
        <v>7.7572019999999995</v>
      </c>
      <c r="S6" s="38">
        <f t="shared" si="4"/>
        <v>1.2529080000000001</v>
      </c>
      <c r="T6" s="38">
        <f t="shared" si="10"/>
        <v>25.78</v>
      </c>
    </row>
    <row r="7" spans="1:20">
      <c r="A7" s="8" t="s">
        <v>49</v>
      </c>
      <c r="B7" s="205">
        <v>25.78</v>
      </c>
      <c r="C7" s="205">
        <v>25.78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10.755416</v>
      </c>
      <c r="J7" s="22">
        <f t="shared" si="6"/>
        <v>6.0144739999999999</v>
      </c>
      <c r="K7" s="22">
        <f t="shared" si="7"/>
        <v>7.7572019999999995</v>
      </c>
      <c r="L7" s="22">
        <f t="shared" si="8"/>
        <v>1.2529080000000001</v>
      </c>
      <c r="M7" s="156">
        <f t="shared" si="9"/>
        <v>25.78</v>
      </c>
      <c r="N7" s="23"/>
      <c r="P7" s="38">
        <f t="shared" si="1"/>
        <v>10.755416</v>
      </c>
      <c r="Q7" s="38">
        <f t="shared" si="2"/>
        <v>6.0144739999999999</v>
      </c>
      <c r="R7" s="38">
        <f t="shared" si="3"/>
        <v>7.7572019999999995</v>
      </c>
      <c r="S7" s="38">
        <f t="shared" si="4"/>
        <v>1.2529080000000001</v>
      </c>
      <c r="T7" s="38">
        <f t="shared" si="10"/>
        <v>25.78</v>
      </c>
    </row>
    <row r="8" spans="1:20">
      <c r="A8" s="8" t="s">
        <v>50</v>
      </c>
      <c r="B8" s="205">
        <v>25.78</v>
      </c>
      <c r="C8" s="205">
        <v>25.78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10.755416</v>
      </c>
      <c r="J8" s="22">
        <f t="shared" si="6"/>
        <v>6.0144739999999999</v>
      </c>
      <c r="K8" s="22">
        <f t="shared" si="7"/>
        <v>7.7572019999999995</v>
      </c>
      <c r="L8" s="22">
        <f t="shared" si="8"/>
        <v>1.2529080000000001</v>
      </c>
      <c r="M8" s="156">
        <f t="shared" si="9"/>
        <v>25.78</v>
      </c>
      <c r="N8" s="23"/>
      <c r="P8" s="38">
        <f t="shared" si="1"/>
        <v>10.755416</v>
      </c>
      <c r="Q8" s="38">
        <f t="shared" si="2"/>
        <v>6.0144739999999999</v>
      </c>
      <c r="R8" s="38">
        <f t="shared" si="3"/>
        <v>7.7572019999999995</v>
      </c>
      <c r="S8" s="38">
        <f t="shared" si="4"/>
        <v>1.2529080000000001</v>
      </c>
      <c r="T8" s="38">
        <f t="shared" si="10"/>
        <v>25.78</v>
      </c>
    </row>
    <row r="9" spans="1:20">
      <c r="A9" s="8" t="s">
        <v>51</v>
      </c>
      <c r="B9" s="205">
        <v>25.78</v>
      </c>
      <c r="C9" s="205">
        <v>25.78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10.755416</v>
      </c>
      <c r="J9" s="22">
        <f t="shared" si="6"/>
        <v>6.0144739999999999</v>
      </c>
      <c r="K9" s="22">
        <f t="shared" si="7"/>
        <v>7.7572019999999995</v>
      </c>
      <c r="L9" s="22">
        <f t="shared" si="8"/>
        <v>1.2529080000000001</v>
      </c>
      <c r="M9" s="156">
        <f t="shared" si="9"/>
        <v>25.78</v>
      </c>
      <c r="N9" s="23"/>
      <c r="P9" s="38">
        <f t="shared" si="1"/>
        <v>10.755416</v>
      </c>
      <c r="Q9" s="38">
        <f t="shared" si="2"/>
        <v>6.0144739999999999</v>
      </c>
      <c r="R9" s="38">
        <f t="shared" si="3"/>
        <v>7.7572019999999995</v>
      </c>
      <c r="S9" s="38">
        <f t="shared" si="4"/>
        <v>1.2529080000000001</v>
      </c>
      <c r="T9" s="38">
        <f t="shared" si="10"/>
        <v>25.78</v>
      </c>
    </row>
    <row r="10" spans="1:20">
      <c r="A10" s="8" t="s">
        <v>52</v>
      </c>
      <c r="B10" s="205">
        <v>25.78</v>
      </c>
      <c r="C10" s="205">
        <v>25.78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10.755416</v>
      </c>
      <c r="J10" s="22">
        <f t="shared" si="6"/>
        <v>6.0144739999999999</v>
      </c>
      <c r="K10" s="22">
        <f t="shared" si="7"/>
        <v>7.7572019999999995</v>
      </c>
      <c r="L10" s="22">
        <f t="shared" si="8"/>
        <v>1.2529080000000001</v>
      </c>
      <c r="M10" s="156">
        <f t="shared" si="9"/>
        <v>25.78</v>
      </c>
      <c r="N10" s="23"/>
      <c r="P10" s="38">
        <f t="shared" si="1"/>
        <v>10.755416</v>
      </c>
      <c r="Q10" s="38">
        <f t="shared" si="2"/>
        <v>6.0144739999999999</v>
      </c>
      <c r="R10" s="38">
        <f t="shared" si="3"/>
        <v>7.7572019999999995</v>
      </c>
      <c r="S10" s="38">
        <f t="shared" si="4"/>
        <v>1.2529080000000001</v>
      </c>
      <c r="T10" s="38">
        <f t="shared" si="10"/>
        <v>25.78</v>
      </c>
    </row>
    <row r="11" spans="1:20">
      <c r="A11" s="8" t="s">
        <v>53</v>
      </c>
      <c r="B11" s="205">
        <v>25.78</v>
      </c>
      <c r="C11" s="205">
        <v>25.78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10.755416</v>
      </c>
      <c r="J11" s="22">
        <f t="shared" si="6"/>
        <v>6.0144739999999999</v>
      </c>
      <c r="K11" s="22">
        <f t="shared" si="7"/>
        <v>7.7572019999999995</v>
      </c>
      <c r="L11" s="22">
        <f t="shared" si="8"/>
        <v>1.2529080000000001</v>
      </c>
      <c r="M11" s="156">
        <f t="shared" si="9"/>
        <v>25.78</v>
      </c>
      <c r="N11" s="23"/>
      <c r="P11" s="38">
        <f t="shared" si="1"/>
        <v>10.755416</v>
      </c>
      <c r="Q11" s="38">
        <f t="shared" si="2"/>
        <v>6.0144739999999999</v>
      </c>
      <c r="R11" s="38">
        <f t="shared" si="3"/>
        <v>7.7572019999999995</v>
      </c>
      <c r="S11" s="38">
        <f t="shared" si="4"/>
        <v>1.2529080000000001</v>
      </c>
      <c r="T11" s="38">
        <f t="shared" si="10"/>
        <v>25.78</v>
      </c>
    </row>
    <row r="12" spans="1:20">
      <c r="A12" s="8" t="s">
        <v>54</v>
      </c>
      <c r="B12" s="205">
        <v>25.78</v>
      </c>
      <c r="C12" s="205">
        <v>25.78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10.755416</v>
      </c>
      <c r="J12" s="22">
        <f t="shared" si="6"/>
        <v>6.0144739999999999</v>
      </c>
      <c r="K12" s="22">
        <f t="shared" si="7"/>
        <v>7.7572019999999995</v>
      </c>
      <c r="L12" s="22">
        <f t="shared" si="8"/>
        <v>1.2529080000000001</v>
      </c>
      <c r="M12" s="156">
        <f t="shared" si="9"/>
        <v>25.78</v>
      </c>
      <c r="N12" s="23"/>
      <c r="P12" s="38">
        <f t="shared" si="1"/>
        <v>10.755416</v>
      </c>
      <c r="Q12" s="38">
        <f t="shared" si="2"/>
        <v>6.0144739999999999</v>
      </c>
      <c r="R12" s="38">
        <f t="shared" si="3"/>
        <v>7.7572019999999995</v>
      </c>
      <c r="S12" s="38">
        <f t="shared" si="4"/>
        <v>1.2529080000000001</v>
      </c>
      <c r="T12" s="38">
        <f t="shared" si="10"/>
        <v>25.78</v>
      </c>
    </row>
    <row r="13" spans="1:20">
      <c r="A13" s="8" t="s">
        <v>55</v>
      </c>
      <c r="B13" s="205">
        <v>25.78</v>
      </c>
      <c r="C13" s="205">
        <v>25.78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10.755416</v>
      </c>
      <c r="J13" s="22">
        <f t="shared" si="6"/>
        <v>6.0144739999999999</v>
      </c>
      <c r="K13" s="22">
        <f t="shared" si="7"/>
        <v>7.7572019999999995</v>
      </c>
      <c r="L13" s="22">
        <f t="shared" si="8"/>
        <v>1.2529080000000001</v>
      </c>
      <c r="M13" s="156">
        <f t="shared" si="9"/>
        <v>25.78</v>
      </c>
      <c r="N13" s="23"/>
      <c r="P13" s="38">
        <f t="shared" si="1"/>
        <v>10.755416</v>
      </c>
      <c r="Q13" s="38">
        <f t="shared" si="2"/>
        <v>6.0144739999999999</v>
      </c>
      <c r="R13" s="38">
        <f t="shared" si="3"/>
        <v>7.7572019999999995</v>
      </c>
      <c r="S13" s="38">
        <f t="shared" si="4"/>
        <v>1.2529080000000001</v>
      </c>
      <c r="T13" s="38">
        <f t="shared" si="10"/>
        <v>25.78</v>
      </c>
    </row>
    <row r="14" spans="1:20">
      <c r="A14" s="8" t="s">
        <v>56</v>
      </c>
      <c r="B14" s="205">
        <v>25.78</v>
      </c>
      <c r="C14" s="205">
        <v>25.78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10.755416</v>
      </c>
      <c r="J14" s="22">
        <f t="shared" si="6"/>
        <v>6.0144739999999999</v>
      </c>
      <c r="K14" s="22">
        <f t="shared" si="7"/>
        <v>7.7572019999999995</v>
      </c>
      <c r="L14" s="22">
        <f t="shared" si="8"/>
        <v>1.2529080000000001</v>
      </c>
      <c r="M14" s="156">
        <f t="shared" si="9"/>
        <v>25.78</v>
      </c>
      <c r="N14" s="23"/>
      <c r="P14" s="38">
        <f t="shared" si="1"/>
        <v>10.755416</v>
      </c>
      <c r="Q14" s="38">
        <f t="shared" si="2"/>
        <v>6.0144739999999999</v>
      </c>
      <c r="R14" s="38">
        <f t="shared" si="3"/>
        <v>7.7572019999999995</v>
      </c>
      <c r="S14" s="38">
        <f t="shared" si="4"/>
        <v>1.2529080000000001</v>
      </c>
      <c r="T14" s="38">
        <f t="shared" si="10"/>
        <v>25.78</v>
      </c>
    </row>
    <row r="15" spans="1:20">
      <c r="A15" s="8" t="s">
        <v>57</v>
      </c>
      <c r="B15" s="205">
        <v>25.78</v>
      </c>
      <c r="C15" s="205">
        <v>25.78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10.755416</v>
      </c>
      <c r="J15" s="22">
        <f t="shared" si="6"/>
        <v>6.0144739999999999</v>
      </c>
      <c r="K15" s="22">
        <f t="shared" si="7"/>
        <v>7.7572019999999995</v>
      </c>
      <c r="L15" s="22">
        <f t="shared" si="8"/>
        <v>1.2529080000000001</v>
      </c>
      <c r="M15" s="156">
        <f t="shared" si="9"/>
        <v>25.78</v>
      </c>
      <c r="N15" s="23"/>
      <c r="P15" s="38">
        <f t="shared" si="1"/>
        <v>10.755416</v>
      </c>
      <c r="Q15" s="38">
        <f t="shared" si="2"/>
        <v>6.0144739999999999</v>
      </c>
      <c r="R15" s="38">
        <f t="shared" si="3"/>
        <v>7.7572019999999995</v>
      </c>
      <c r="S15" s="38">
        <f t="shared" si="4"/>
        <v>1.2529080000000001</v>
      </c>
      <c r="T15" s="38">
        <f t="shared" si="10"/>
        <v>25.78</v>
      </c>
    </row>
    <row r="16" spans="1:20">
      <c r="A16" s="8" t="s">
        <v>58</v>
      </c>
      <c r="B16" s="205">
        <v>25.78</v>
      </c>
      <c r="C16" s="205">
        <v>25.78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10.755416</v>
      </c>
      <c r="J16" s="22">
        <f t="shared" si="6"/>
        <v>6.0144739999999999</v>
      </c>
      <c r="K16" s="22">
        <f t="shared" si="7"/>
        <v>7.7572019999999995</v>
      </c>
      <c r="L16" s="22">
        <f t="shared" si="8"/>
        <v>1.2529080000000001</v>
      </c>
      <c r="M16" s="156">
        <f t="shared" si="9"/>
        <v>25.78</v>
      </c>
      <c r="N16" s="23"/>
      <c r="P16" s="38">
        <f t="shared" si="1"/>
        <v>10.755416</v>
      </c>
      <c r="Q16" s="38">
        <f t="shared" si="2"/>
        <v>6.0144739999999999</v>
      </c>
      <c r="R16" s="38">
        <f t="shared" si="3"/>
        <v>7.7572019999999995</v>
      </c>
      <c r="S16" s="38">
        <f t="shared" si="4"/>
        <v>1.2529080000000001</v>
      </c>
      <c r="T16" s="38">
        <f t="shared" si="10"/>
        <v>25.78</v>
      </c>
    </row>
    <row r="17" spans="1:20">
      <c r="A17" s="8" t="s">
        <v>59</v>
      </c>
      <c r="B17" s="205">
        <v>25.78</v>
      </c>
      <c r="C17" s="205">
        <v>25.78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10.755416</v>
      </c>
      <c r="J17" s="22">
        <f t="shared" si="6"/>
        <v>6.0144739999999999</v>
      </c>
      <c r="K17" s="22">
        <f t="shared" si="7"/>
        <v>7.7572019999999995</v>
      </c>
      <c r="L17" s="22">
        <f t="shared" si="8"/>
        <v>1.2529080000000001</v>
      </c>
      <c r="M17" s="156">
        <f t="shared" si="9"/>
        <v>25.78</v>
      </c>
      <c r="N17" s="23"/>
      <c r="P17" s="38">
        <f t="shared" si="1"/>
        <v>10.755416</v>
      </c>
      <c r="Q17" s="38">
        <f t="shared" si="2"/>
        <v>6.0144739999999999</v>
      </c>
      <c r="R17" s="38">
        <f t="shared" si="3"/>
        <v>7.7572019999999995</v>
      </c>
      <c r="S17" s="38">
        <f t="shared" si="4"/>
        <v>1.2529080000000001</v>
      </c>
      <c r="T17" s="38">
        <f t="shared" si="10"/>
        <v>25.78</v>
      </c>
    </row>
    <row r="18" spans="1:20">
      <c r="A18" s="8" t="s">
        <v>60</v>
      </c>
      <c r="B18" s="205">
        <v>25.78</v>
      </c>
      <c r="C18" s="205">
        <v>25.78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10.755416</v>
      </c>
      <c r="J18" s="22">
        <f t="shared" si="6"/>
        <v>6.0144739999999999</v>
      </c>
      <c r="K18" s="22">
        <f t="shared" si="7"/>
        <v>7.7572019999999995</v>
      </c>
      <c r="L18" s="22">
        <f t="shared" si="8"/>
        <v>1.2529080000000001</v>
      </c>
      <c r="M18" s="156">
        <f t="shared" si="9"/>
        <v>25.78</v>
      </c>
      <c r="N18" s="23"/>
      <c r="P18" s="38">
        <f t="shared" si="1"/>
        <v>10.755416</v>
      </c>
      <c r="Q18" s="38">
        <f t="shared" si="2"/>
        <v>6.0144739999999999</v>
      </c>
      <c r="R18" s="38">
        <f t="shared" si="3"/>
        <v>7.7572019999999995</v>
      </c>
      <c r="S18" s="38">
        <f t="shared" si="4"/>
        <v>1.2529080000000001</v>
      </c>
      <c r="T18" s="38">
        <f t="shared" si="10"/>
        <v>25.78</v>
      </c>
    </row>
    <row r="19" spans="1:20">
      <c r="A19" s="8" t="s">
        <v>61</v>
      </c>
      <c r="B19" s="205">
        <v>25.78</v>
      </c>
      <c r="C19" s="205">
        <v>25.78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10.755416</v>
      </c>
      <c r="J19" s="22">
        <f t="shared" si="6"/>
        <v>6.0144739999999999</v>
      </c>
      <c r="K19" s="22">
        <f t="shared" si="7"/>
        <v>7.7572019999999995</v>
      </c>
      <c r="L19" s="22">
        <f t="shared" si="8"/>
        <v>1.2529080000000001</v>
      </c>
      <c r="M19" s="156">
        <f t="shared" si="9"/>
        <v>25.78</v>
      </c>
      <c r="N19" s="23"/>
      <c r="P19" s="38">
        <f t="shared" si="1"/>
        <v>10.755416</v>
      </c>
      <c r="Q19" s="38">
        <f t="shared" si="2"/>
        <v>6.0144739999999999</v>
      </c>
      <c r="R19" s="38">
        <f t="shared" si="3"/>
        <v>7.7572019999999995</v>
      </c>
      <c r="S19" s="38">
        <f t="shared" si="4"/>
        <v>1.2529080000000001</v>
      </c>
      <c r="T19" s="38">
        <f t="shared" si="10"/>
        <v>25.78</v>
      </c>
    </row>
    <row r="20" spans="1:20">
      <c r="A20" s="8" t="s">
        <v>62</v>
      </c>
      <c r="B20" s="205">
        <v>25.78</v>
      </c>
      <c r="C20" s="205">
        <v>25.78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10.755416</v>
      </c>
      <c r="J20" s="22">
        <f t="shared" si="6"/>
        <v>6.0144739999999999</v>
      </c>
      <c r="K20" s="22">
        <f t="shared" si="7"/>
        <v>7.7572019999999995</v>
      </c>
      <c r="L20" s="22">
        <f t="shared" si="8"/>
        <v>1.2529080000000001</v>
      </c>
      <c r="M20" s="156">
        <f t="shared" si="9"/>
        <v>25.78</v>
      </c>
      <c r="N20" s="23"/>
      <c r="P20" s="38">
        <f t="shared" si="1"/>
        <v>10.755416</v>
      </c>
      <c r="Q20" s="38">
        <f t="shared" si="2"/>
        <v>6.0144739999999999</v>
      </c>
      <c r="R20" s="38">
        <f t="shared" si="3"/>
        <v>7.7572019999999995</v>
      </c>
      <c r="S20" s="38">
        <f t="shared" si="4"/>
        <v>1.2529080000000001</v>
      </c>
      <c r="T20" s="38">
        <f t="shared" si="10"/>
        <v>25.78</v>
      </c>
    </row>
    <row r="21" spans="1:20">
      <c r="A21" s="8" t="s">
        <v>63</v>
      </c>
      <c r="B21" s="205">
        <v>25.78</v>
      </c>
      <c r="C21" s="205">
        <v>25.78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10.755416</v>
      </c>
      <c r="J21" s="22">
        <f t="shared" si="6"/>
        <v>6.0144739999999999</v>
      </c>
      <c r="K21" s="22">
        <f t="shared" si="7"/>
        <v>7.7572019999999995</v>
      </c>
      <c r="L21" s="22">
        <f t="shared" si="8"/>
        <v>1.2529080000000001</v>
      </c>
      <c r="M21" s="156">
        <f t="shared" si="9"/>
        <v>25.78</v>
      </c>
      <c r="N21" s="23"/>
      <c r="P21" s="38">
        <f t="shared" si="1"/>
        <v>10.755416</v>
      </c>
      <c r="Q21" s="38">
        <f t="shared" si="2"/>
        <v>6.0144739999999999</v>
      </c>
      <c r="R21" s="38">
        <f t="shared" si="3"/>
        <v>7.7572019999999995</v>
      </c>
      <c r="S21" s="38">
        <f t="shared" si="4"/>
        <v>1.2529080000000001</v>
      </c>
      <c r="T21" s="38">
        <f t="shared" si="10"/>
        <v>25.78</v>
      </c>
    </row>
    <row r="22" spans="1:20">
      <c r="A22" s="8" t="s">
        <v>64</v>
      </c>
      <c r="B22" s="205">
        <v>25.78</v>
      </c>
      <c r="C22" s="205">
        <v>25.78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10.755416</v>
      </c>
      <c r="J22" s="22">
        <f t="shared" si="6"/>
        <v>6.0144739999999999</v>
      </c>
      <c r="K22" s="22">
        <f t="shared" si="7"/>
        <v>7.7572019999999995</v>
      </c>
      <c r="L22" s="22">
        <f t="shared" si="8"/>
        <v>1.2529080000000001</v>
      </c>
      <c r="M22" s="156">
        <f t="shared" si="9"/>
        <v>25.78</v>
      </c>
      <c r="N22" s="23"/>
      <c r="P22" s="38">
        <f t="shared" si="1"/>
        <v>10.755416</v>
      </c>
      <c r="Q22" s="38">
        <f t="shared" si="2"/>
        <v>6.0144739999999999</v>
      </c>
      <c r="R22" s="38">
        <f t="shared" si="3"/>
        <v>7.7572019999999995</v>
      </c>
      <c r="S22" s="38">
        <f t="shared" si="4"/>
        <v>1.2529080000000001</v>
      </c>
      <c r="T22" s="38">
        <f t="shared" si="10"/>
        <v>25.78</v>
      </c>
    </row>
    <row r="23" spans="1:20">
      <c r="A23" s="8" t="s">
        <v>65</v>
      </c>
      <c r="B23" s="205">
        <v>25.78</v>
      </c>
      <c r="C23" s="205">
        <v>25.78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10.755416</v>
      </c>
      <c r="J23" s="22">
        <f t="shared" si="6"/>
        <v>6.0144739999999999</v>
      </c>
      <c r="K23" s="22">
        <f t="shared" si="7"/>
        <v>7.7572019999999995</v>
      </c>
      <c r="L23" s="22">
        <f t="shared" si="8"/>
        <v>1.2529080000000001</v>
      </c>
      <c r="M23" s="156">
        <f t="shared" si="9"/>
        <v>25.78</v>
      </c>
      <c r="N23" s="23"/>
      <c r="P23" s="38">
        <f t="shared" si="1"/>
        <v>10.755416</v>
      </c>
      <c r="Q23" s="38">
        <f t="shared" si="2"/>
        <v>6.0144739999999999</v>
      </c>
      <c r="R23" s="38">
        <f t="shared" si="3"/>
        <v>7.7572019999999995</v>
      </c>
      <c r="S23" s="38">
        <f t="shared" si="4"/>
        <v>1.2529080000000001</v>
      </c>
      <c r="T23" s="38">
        <f t="shared" si="10"/>
        <v>25.78</v>
      </c>
    </row>
    <row r="24" spans="1:20">
      <c r="A24" s="8" t="s">
        <v>66</v>
      </c>
      <c r="B24" s="205">
        <v>25.78</v>
      </c>
      <c r="C24" s="205">
        <v>25.78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10.755416</v>
      </c>
      <c r="J24" s="22">
        <f t="shared" si="6"/>
        <v>6.0144739999999999</v>
      </c>
      <c r="K24" s="22">
        <f t="shared" si="7"/>
        <v>7.7572019999999995</v>
      </c>
      <c r="L24" s="22">
        <f t="shared" si="8"/>
        <v>1.2529080000000001</v>
      </c>
      <c r="M24" s="156">
        <f t="shared" si="9"/>
        <v>25.78</v>
      </c>
      <c r="N24" s="23"/>
      <c r="P24" s="38">
        <f t="shared" si="1"/>
        <v>10.755416</v>
      </c>
      <c r="Q24" s="38">
        <f t="shared" si="2"/>
        <v>6.0144739999999999</v>
      </c>
      <c r="R24" s="38">
        <f t="shared" si="3"/>
        <v>7.7572019999999995</v>
      </c>
      <c r="S24" s="38">
        <f t="shared" si="4"/>
        <v>1.2529080000000001</v>
      </c>
      <c r="T24" s="38">
        <f t="shared" si="10"/>
        <v>25.78</v>
      </c>
    </row>
    <row r="25" spans="1:20">
      <c r="A25" s="8" t="s">
        <v>67</v>
      </c>
      <c r="B25" s="205">
        <v>25.78</v>
      </c>
      <c r="C25" s="205">
        <v>25.78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10.755416</v>
      </c>
      <c r="J25" s="22">
        <f t="shared" si="6"/>
        <v>6.0144739999999999</v>
      </c>
      <c r="K25" s="22">
        <f t="shared" si="7"/>
        <v>7.7572019999999995</v>
      </c>
      <c r="L25" s="22">
        <f t="shared" si="8"/>
        <v>1.2529080000000001</v>
      </c>
      <c r="M25" s="156">
        <f t="shared" si="9"/>
        <v>25.78</v>
      </c>
      <c r="N25" s="23"/>
      <c r="P25" s="38">
        <f t="shared" si="1"/>
        <v>10.755416</v>
      </c>
      <c r="Q25" s="38">
        <f t="shared" si="2"/>
        <v>6.0144739999999999</v>
      </c>
      <c r="R25" s="38">
        <f t="shared" si="3"/>
        <v>7.7572019999999995</v>
      </c>
      <c r="S25" s="38">
        <f t="shared" si="4"/>
        <v>1.2529080000000001</v>
      </c>
      <c r="T25" s="38">
        <f t="shared" si="10"/>
        <v>25.78</v>
      </c>
    </row>
    <row r="26" spans="1:20">
      <c r="A26" s="8" t="s">
        <v>68</v>
      </c>
      <c r="B26" s="205">
        <v>25.78</v>
      </c>
      <c r="C26" s="205">
        <v>25.78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10.755416</v>
      </c>
      <c r="J26" s="22">
        <f t="shared" si="6"/>
        <v>6.0144739999999999</v>
      </c>
      <c r="K26" s="22">
        <f t="shared" si="7"/>
        <v>7.7572019999999995</v>
      </c>
      <c r="L26" s="22">
        <f t="shared" si="8"/>
        <v>1.2529080000000001</v>
      </c>
      <c r="M26" s="156">
        <f t="shared" si="9"/>
        <v>25.78</v>
      </c>
      <c r="N26" s="23"/>
      <c r="P26" s="38">
        <f t="shared" si="1"/>
        <v>10.755416</v>
      </c>
      <c r="Q26" s="38">
        <f t="shared" si="2"/>
        <v>6.0144739999999999</v>
      </c>
      <c r="R26" s="38">
        <f t="shared" si="3"/>
        <v>7.7572019999999995</v>
      </c>
      <c r="S26" s="38">
        <f t="shared" si="4"/>
        <v>1.2529080000000001</v>
      </c>
      <c r="T26" s="38">
        <f t="shared" si="10"/>
        <v>25.78</v>
      </c>
    </row>
    <row r="27" spans="1:20">
      <c r="A27" s="8" t="s">
        <v>69</v>
      </c>
      <c r="B27" s="205">
        <v>25.78</v>
      </c>
      <c r="C27" s="205">
        <v>25.78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10.755416</v>
      </c>
      <c r="J27" s="22">
        <f t="shared" si="6"/>
        <v>6.0144739999999999</v>
      </c>
      <c r="K27" s="22">
        <f t="shared" si="7"/>
        <v>7.7572019999999995</v>
      </c>
      <c r="L27" s="22">
        <f t="shared" si="8"/>
        <v>1.2529080000000001</v>
      </c>
      <c r="M27" s="156">
        <f t="shared" si="9"/>
        <v>25.78</v>
      </c>
      <c r="N27" s="23"/>
      <c r="P27" s="38">
        <f t="shared" si="1"/>
        <v>10.755416</v>
      </c>
      <c r="Q27" s="38">
        <f t="shared" si="2"/>
        <v>6.0144739999999999</v>
      </c>
      <c r="R27" s="38">
        <f t="shared" si="3"/>
        <v>7.7572019999999995</v>
      </c>
      <c r="S27" s="38">
        <f t="shared" si="4"/>
        <v>1.2529080000000001</v>
      </c>
      <c r="T27" s="38">
        <f t="shared" si="10"/>
        <v>25.78</v>
      </c>
    </row>
    <row r="28" spans="1:20">
      <c r="A28" s="8" t="s">
        <v>70</v>
      </c>
      <c r="B28" s="205">
        <v>25.78</v>
      </c>
      <c r="C28" s="205">
        <v>25.78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10.755416</v>
      </c>
      <c r="J28" s="22">
        <f t="shared" si="6"/>
        <v>6.0144739999999999</v>
      </c>
      <c r="K28" s="22">
        <f t="shared" si="7"/>
        <v>7.7572019999999995</v>
      </c>
      <c r="L28" s="22">
        <f t="shared" si="8"/>
        <v>1.2529080000000001</v>
      </c>
      <c r="M28" s="156">
        <f t="shared" si="9"/>
        <v>25.78</v>
      </c>
      <c r="N28" s="23"/>
      <c r="P28" s="38">
        <f t="shared" si="1"/>
        <v>10.755416</v>
      </c>
      <c r="Q28" s="38">
        <f t="shared" si="2"/>
        <v>6.0144739999999999</v>
      </c>
      <c r="R28" s="38">
        <f t="shared" si="3"/>
        <v>7.7572019999999995</v>
      </c>
      <c r="S28" s="38">
        <f t="shared" si="4"/>
        <v>1.2529080000000001</v>
      </c>
      <c r="T28" s="38">
        <f t="shared" si="10"/>
        <v>25.78</v>
      </c>
    </row>
    <row r="29" spans="1:20">
      <c r="A29" s="8" t="s">
        <v>71</v>
      </c>
      <c r="B29" s="205">
        <v>25.78</v>
      </c>
      <c r="C29" s="205">
        <v>25.78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10.755416</v>
      </c>
      <c r="J29" s="22">
        <f t="shared" si="6"/>
        <v>6.0144739999999999</v>
      </c>
      <c r="K29" s="22">
        <f t="shared" si="7"/>
        <v>7.7572019999999995</v>
      </c>
      <c r="L29" s="22">
        <f t="shared" si="8"/>
        <v>1.2529080000000001</v>
      </c>
      <c r="M29" s="156">
        <f t="shared" si="9"/>
        <v>25.78</v>
      </c>
      <c r="N29" s="23"/>
      <c r="P29" s="38">
        <f t="shared" si="1"/>
        <v>10.755416</v>
      </c>
      <c r="Q29" s="38">
        <f t="shared" si="2"/>
        <v>6.0144739999999999</v>
      </c>
      <c r="R29" s="38">
        <f t="shared" si="3"/>
        <v>7.7572019999999995</v>
      </c>
      <c r="S29" s="38">
        <f t="shared" si="4"/>
        <v>1.2529080000000001</v>
      </c>
      <c r="T29" s="38">
        <f t="shared" si="10"/>
        <v>25.78</v>
      </c>
    </row>
    <row r="30" spans="1:20">
      <c r="A30" s="8" t="s">
        <v>72</v>
      </c>
      <c r="B30" s="205">
        <v>25.78</v>
      </c>
      <c r="C30" s="205">
        <v>25.78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10.755416</v>
      </c>
      <c r="J30" s="22">
        <f t="shared" si="6"/>
        <v>6.0144739999999999</v>
      </c>
      <c r="K30" s="22">
        <f t="shared" si="7"/>
        <v>7.7572019999999995</v>
      </c>
      <c r="L30" s="22">
        <f t="shared" si="8"/>
        <v>1.2529080000000001</v>
      </c>
      <c r="M30" s="156">
        <f t="shared" si="9"/>
        <v>25.78</v>
      </c>
      <c r="N30" s="23"/>
      <c r="P30" s="38">
        <f t="shared" si="1"/>
        <v>10.755416</v>
      </c>
      <c r="Q30" s="38">
        <f t="shared" si="2"/>
        <v>6.0144739999999999</v>
      </c>
      <c r="R30" s="38">
        <f t="shared" si="3"/>
        <v>7.7572019999999995</v>
      </c>
      <c r="S30" s="38">
        <f t="shared" si="4"/>
        <v>1.2529080000000001</v>
      </c>
      <c r="T30" s="38">
        <f t="shared" si="10"/>
        <v>25.78</v>
      </c>
    </row>
    <row r="31" spans="1:20">
      <c r="A31" s="8" t="s">
        <v>73</v>
      </c>
      <c r="B31" s="205">
        <v>25.78</v>
      </c>
      <c r="C31" s="205">
        <v>25.78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10.755416</v>
      </c>
      <c r="J31" s="22">
        <f t="shared" si="6"/>
        <v>6.0144739999999999</v>
      </c>
      <c r="K31" s="22">
        <f t="shared" si="7"/>
        <v>7.7572019999999995</v>
      </c>
      <c r="L31" s="22">
        <f t="shared" si="8"/>
        <v>1.2529080000000001</v>
      </c>
      <c r="M31" s="156">
        <f t="shared" si="9"/>
        <v>25.78</v>
      </c>
      <c r="N31" s="23"/>
      <c r="P31" s="38">
        <f t="shared" si="1"/>
        <v>10.755416</v>
      </c>
      <c r="Q31" s="38">
        <f t="shared" si="2"/>
        <v>6.0144739999999999</v>
      </c>
      <c r="R31" s="38">
        <f t="shared" si="3"/>
        <v>7.7572019999999995</v>
      </c>
      <c r="S31" s="38">
        <f t="shared" si="4"/>
        <v>1.2529080000000001</v>
      </c>
      <c r="T31" s="38">
        <f t="shared" si="10"/>
        <v>25.78</v>
      </c>
    </row>
    <row r="32" spans="1:20">
      <c r="A32" s="8" t="s">
        <v>74</v>
      </c>
      <c r="B32" s="205">
        <v>25.78</v>
      </c>
      <c r="C32" s="205">
        <v>25.78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10.755416</v>
      </c>
      <c r="J32" s="22">
        <f t="shared" si="6"/>
        <v>6.0144739999999999</v>
      </c>
      <c r="K32" s="22">
        <f t="shared" si="7"/>
        <v>7.7572019999999995</v>
      </c>
      <c r="L32" s="22">
        <f t="shared" si="8"/>
        <v>1.2529080000000001</v>
      </c>
      <c r="M32" s="156">
        <f t="shared" si="9"/>
        <v>25.78</v>
      </c>
      <c r="N32" s="23"/>
      <c r="P32" s="38">
        <f t="shared" si="1"/>
        <v>10.755416</v>
      </c>
      <c r="Q32" s="38">
        <f t="shared" si="2"/>
        <v>6.0144739999999999</v>
      </c>
      <c r="R32" s="38">
        <f t="shared" si="3"/>
        <v>7.7572019999999995</v>
      </c>
      <c r="S32" s="38">
        <f t="shared" si="4"/>
        <v>1.2529080000000001</v>
      </c>
      <c r="T32" s="38">
        <f t="shared" si="10"/>
        <v>25.78</v>
      </c>
    </row>
    <row r="33" spans="1:20">
      <c r="A33" s="8" t="s">
        <v>75</v>
      </c>
      <c r="B33" s="205">
        <v>25.78</v>
      </c>
      <c r="C33" s="205">
        <v>25.78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10.755416</v>
      </c>
      <c r="J33" s="22">
        <f t="shared" si="6"/>
        <v>6.0144739999999999</v>
      </c>
      <c r="K33" s="22">
        <f t="shared" si="7"/>
        <v>7.7572019999999995</v>
      </c>
      <c r="L33" s="22">
        <f t="shared" si="8"/>
        <v>1.2529080000000001</v>
      </c>
      <c r="M33" s="156">
        <f t="shared" si="9"/>
        <v>25.78</v>
      </c>
      <c r="N33" s="23"/>
      <c r="P33" s="38">
        <f t="shared" si="1"/>
        <v>10.755416</v>
      </c>
      <c r="Q33" s="38">
        <f t="shared" si="2"/>
        <v>6.0144739999999999</v>
      </c>
      <c r="R33" s="38">
        <f t="shared" si="3"/>
        <v>7.7572019999999995</v>
      </c>
      <c r="S33" s="38">
        <f t="shared" si="4"/>
        <v>1.2529080000000001</v>
      </c>
      <c r="T33" s="38">
        <f t="shared" si="10"/>
        <v>25.78</v>
      </c>
    </row>
    <row r="34" spans="1:20">
      <c r="A34" s="8" t="s">
        <v>76</v>
      </c>
      <c r="B34" s="205">
        <v>25.78</v>
      </c>
      <c r="C34" s="205">
        <v>25.78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10.755416</v>
      </c>
      <c r="J34" s="22">
        <f t="shared" si="6"/>
        <v>6.0144739999999999</v>
      </c>
      <c r="K34" s="22">
        <f t="shared" si="7"/>
        <v>7.7572019999999995</v>
      </c>
      <c r="L34" s="22">
        <f t="shared" si="8"/>
        <v>1.2529080000000001</v>
      </c>
      <c r="M34" s="156">
        <f t="shared" si="9"/>
        <v>25.78</v>
      </c>
      <c r="N34" s="23"/>
      <c r="P34" s="38">
        <f t="shared" si="1"/>
        <v>10.755416</v>
      </c>
      <c r="Q34" s="38">
        <f t="shared" si="2"/>
        <v>6.0144739999999999</v>
      </c>
      <c r="R34" s="38">
        <f t="shared" si="3"/>
        <v>7.7572019999999995</v>
      </c>
      <c r="S34" s="38">
        <f t="shared" si="4"/>
        <v>1.2529080000000001</v>
      </c>
      <c r="T34" s="38">
        <f t="shared" si="10"/>
        <v>25.78</v>
      </c>
    </row>
    <row r="35" spans="1:20">
      <c r="A35" s="8" t="s">
        <v>77</v>
      </c>
      <c r="B35" s="205">
        <v>25.78</v>
      </c>
      <c r="C35" s="205">
        <v>25.78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10.755416</v>
      </c>
      <c r="J35" s="22">
        <f t="shared" si="6"/>
        <v>6.0144739999999999</v>
      </c>
      <c r="K35" s="22">
        <f t="shared" si="7"/>
        <v>7.7572019999999995</v>
      </c>
      <c r="L35" s="22">
        <f t="shared" si="8"/>
        <v>1.2529080000000001</v>
      </c>
      <c r="M35" s="156">
        <f t="shared" si="9"/>
        <v>25.78</v>
      </c>
      <c r="N35" s="23"/>
      <c r="P35" s="38">
        <f t="shared" ref="P35:P66" si="12">I35</f>
        <v>10.755416</v>
      </c>
      <c r="Q35" s="38">
        <f t="shared" ref="Q35:Q66" si="13">J35</f>
        <v>6.0144739999999999</v>
      </c>
      <c r="R35" s="38">
        <f t="shared" ref="R35:R66" si="14">K35</f>
        <v>7.7572019999999995</v>
      </c>
      <c r="S35" s="38">
        <f t="shared" ref="S35:S66" si="15">L35</f>
        <v>1.2529080000000001</v>
      </c>
      <c r="T35" s="38">
        <f t="shared" si="10"/>
        <v>25.78</v>
      </c>
    </row>
    <row r="36" spans="1:20">
      <c r="A36" s="8" t="s">
        <v>78</v>
      </c>
      <c r="B36" s="205">
        <v>25.78</v>
      </c>
      <c r="C36" s="205">
        <v>25.78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10.755416</v>
      </c>
      <c r="J36" s="22">
        <f t="shared" si="6"/>
        <v>6.0144739999999999</v>
      </c>
      <c r="K36" s="22">
        <f t="shared" si="7"/>
        <v>7.7572019999999995</v>
      </c>
      <c r="L36" s="22">
        <f t="shared" si="8"/>
        <v>1.2529080000000001</v>
      </c>
      <c r="M36" s="156">
        <f t="shared" si="9"/>
        <v>25.78</v>
      </c>
      <c r="N36" s="23"/>
      <c r="P36" s="38">
        <f t="shared" si="12"/>
        <v>10.755416</v>
      </c>
      <c r="Q36" s="38">
        <f t="shared" si="13"/>
        <v>6.0144739999999999</v>
      </c>
      <c r="R36" s="38">
        <f t="shared" si="14"/>
        <v>7.7572019999999995</v>
      </c>
      <c r="S36" s="38">
        <f t="shared" si="15"/>
        <v>1.2529080000000001</v>
      </c>
      <c r="T36" s="38">
        <f t="shared" si="10"/>
        <v>25.78</v>
      </c>
    </row>
    <row r="37" spans="1:20">
      <c r="A37" s="8" t="s">
        <v>79</v>
      </c>
      <c r="B37" s="205">
        <v>25.78</v>
      </c>
      <c r="C37" s="205">
        <v>25.78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10.755416</v>
      </c>
      <c r="J37" s="22">
        <f t="shared" si="6"/>
        <v>6.0144739999999999</v>
      </c>
      <c r="K37" s="22">
        <f t="shared" si="7"/>
        <v>7.7572019999999995</v>
      </c>
      <c r="L37" s="22">
        <f t="shared" si="8"/>
        <v>1.2529080000000001</v>
      </c>
      <c r="M37" s="156">
        <f t="shared" si="9"/>
        <v>25.78</v>
      </c>
      <c r="N37" s="23"/>
      <c r="P37" s="38">
        <f t="shared" si="12"/>
        <v>10.755416</v>
      </c>
      <c r="Q37" s="38">
        <f t="shared" si="13"/>
        <v>6.0144739999999999</v>
      </c>
      <c r="R37" s="38">
        <f t="shared" si="14"/>
        <v>7.7572019999999995</v>
      </c>
      <c r="S37" s="38">
        <f t="shared" si="15"/>
        <v>1.2529080000000001</v>
      </c>
      <c r="T37" s="38">
        <f t="shared" si="10"/>
        <v>25.78</v>
      </c>
    </row>
    <row r="38" spans="1:20">
      <c r="A38" s="8" t="s">
        <v>80</v>
      </c>
      <c r="B38" s="205">
        <v>25.78</v>
      </c>
      <c r="C38" s="205">
        <v>25.78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10.755416</v>
      </c>
      <c r="J38" s="22">
        <f t="shared" si="6"/>
        <v>6.0144739999999999</v>
      </c>
      <c r="K38" s="22">
        <f t="shared" si="7"/>
        <v>7.7572019999999995</v>
      </c>
      <c r="L38" s="22">
        <f t="shared" si="8"/>
        <v>1.2529080000000001</v>
      </c>
      <c r="M38" s="156">
        <f t="shared" si="9"/>
        <v>25.78</v>
      </c>
      <c r="N38" s="23"/>
      <c r="P38" s="38">
        <f t="shared" si="12"/>
        <v>10.755416</v>
      </c>
      <c r="Q38" s="38">
        <f t="shared" si="13"/>
        <v>6.0144739999999999</v>
      </c>
      <c r="R38" s="38">
        <f t="shared" si="14"/>
        <v>7.7572019999999995</v>
      </c>
      <c r="S38" s="38">
        <f t="shared" si="15"/>
        <v>1.2529080000000001</v>
      </c>
      <c r="T38" s="38">
        <f t="shared" si="10"/>
        <v>25.78</v>
      </c>
    </row>
    <row r="39" spans="1:20">
      <c r="A39" s="8" t="s">
        <v>81</v>
      </c>
      <c r="B39" s="205">
        <v>25.78</v>
      </c>
      <c r="C39" s="205">
        <v>25.78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10.755416</v>
      </c>
      <c r="J39" s="22">
        <f t="shared" si="6"/>
        <v>6.0144739999999999</v>
      </c>
      <c r="K39" s="22">
        <f t="shared" si="7"/>
        <v>7.7572019999999995</v>
      </c>
      <c r="L39" s="22">
        <f t="shared" si="8"/>
        <v>1.2529080000000001</v>
      </c>
      <c r="M39" s="156">
        <f t="shared" si="9"/>
        <v>25.78</v>
      </c>
      <c r="N39" s="23"/>
      <c r="P39" s="38">
        <f t="shared" si="12"/>
        <v>10.755416</v>
      </c>
      <c r="Q39" s="38">
        <f t="shared" si="13"/>
        <v>6.0144739999999999</v>
      </c>
      <c r="R39" s="38">
        <f t="shared" si="14"/>
        <v>7.7572019999999995</v>
      </c>
      <c r="S39" s="38">
        <f t="shared" si="15"/>
        <v>1.2529080000000001</v>
      </c>
      <c r="T39" s="38">
        <f t="shared" si="10"/>
        <v>25.78</v>
      </c>
    </row>
    <row r="40" spans="1:20">
      <c r="A40" s="8" t="s">
        <v>82</v>
      </c>
      <c r="B40" s="205">
        <v>25.78</v>
      </c>
      <c r="C40" s="205">
        <v>25.78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10.755416</v>
      </c>
      <c r="J40" s="22">
        <f t="shared" si="6"/>
        <v>6.0144739999999999</v>
      </c>
      <c r="K40" s="22">
        <f t="shared" si="7"/>
        <v>7.7572019999999995</v>
      </c>
      <c r="L40" s="22">
        <f t="shared" si="8"/>
        <v>1.2529080000000001</v>
      </c>
      <c r="M40" s="156">
        <f t="shared" si="9"/>
        <v>25.78</v>
      </c>
      <c r="N40" s="23"/>
      <c r="P40" s="38">
        <f t="shared" si="12"/>
        <v>10.755416</v>
      </c>
      <c r="Q40" s="38">
        <f t="shared" si="13"/>
        <v>6.0144739999999999</v>
      </c>
      <c r="R40" s="38">
        <f t="shared" si="14"/>
        <v>7.7572019999999995</v>
      </c>
      <c r="S40" s="38">
        <f t="shared" si="15"/>
        <v>1.2529080000000001</v>
      </c>
      <c r="T40" s="38">
        <f t="shared" si="10"/>
        <v>25.78</v>
      </c>
    </row>
    <row r="41" spans="1:20">
      <c r="A41" s="8" t="s">
        <v>83</v>
      </c>
      <c r="B41" s="205">
        <v>25.78</v>
      </c>
      <c r="C41" s="205">
        <v>25.78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10.755416</v>
      </c>
      <c r="J41" s="22">
        <f t="shared" si="6"/>
        <v>6.0144739999999999</v>
      </c>
      <c r="K41" s="22">
        <f t="shared" si="7"/>
        <v>7.7572019999999995</v>
      </c>
      <c r="L41" s="22">
        <f t="shared" si="8"/>
        <v>1.2529080000000001</v>
      </c>
      <c r="M41" s="156">
        <f t="shared" si="9"/>
        <v>25.78</v>
      </c>
      <c r="N41" s="23"/>
      <c r="P41" s="38">
        <f t="shared" si="12"/>
        <v>10.755416</v>
      </c>
      <c r="Q41" s="38">
        <f t="shared" si="13"/>
        <v>6.0144739999999999</v>
      </c>
      <c r="R41" s="38">
        <f t="shared" si="14"/>
        <v>7.7572019999999995</v>
      </c>
      <c r="S41" s="38">
        <f t="shared" si="15"/>
        <v>1.2529080000000001</v>
      </c>
      <c r="T41" s="38">
        <f t="shared" si="10"/>
        <v>25.78</v>
      </c>
    </row>
    <row r="42" spans="1:20">
      <c r="A42" s="8" t="s">
        <v>84</v>
      </c>
      <c r="B42" s="205">
        <v>25.78</v>
      </c>
      <c r="C42" s="205">
        <v>25.78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10.755416</v>
      </c>
      <c r="J42" s="22">
        <f t="shared" si="6"/>
        <v>6.0144739999999999</v>
      </c>
      <c r="K42" s="22">
        <f t="shared" si="7"/>
        <v>7.7572019999999995</v>
      </c>
      <c r="L42" s="22">
        <f t="shared" si="8"/>
        <v>1.2529080000000001</v>
      </c>
      <c r="M42" s="156">
        <f t="shared" si="9"/>
        <v>25.78</v>
      </c>
      <c r="N42" s="23"/>
      <c r="P42" s="38">
        <f t="shared" si="12"/>
        <v>10.755416</v>
      </c>
      <c r="Q42" s="38">
        <f t="shared" si="13"/>
        <v>6.0144739999999999</v>
      </c>
      <c r="R42" s="38">
        <f t="shared" si="14"/>
        <v>7.7572019999999995</v>
      </c>
      <c r="S42" s="38">
        <f t="shared" si="15"/>
        <v>1.2529080000000001</v>
      </c>
      <c r="T42" s="38">
        <f t="shared" si="10"/>
        <v>25.78</v>
      </c>
    </row>
    <row r="43" spans="1:20">
      <c r="A43" s="8" t="s">
        <v>85</v>
      </c>
      <c r="B43" s="205">
        <v>25.78</v>
      </c>
      <c r="C43" s="205">
        <v>25.78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10.755416</v>
      </c>
      <c r="J43" s="22">
        <f t="shared" si="6"/>
        <v>6.0144739999999999</v>
      </c>
      <c r="K43" s="22">
        <f t="shared" si="7"/>
        <v>7.7572019999999995</v>
      </c>
      <c r="L43" s="22">
        <f t="shared" si="8"/>
        <v>1.2529080000000001</v>
      </c>
      <c r="M43" s="156">
        <f t="shared" si="9"/>
        <v>25.78</v>
      </c>
      <c r="N43" s="23"/>
      <c r="P43" s="38">
        <f t="shared" si="12"/>
        <v>10.755416</v>
      </c>
      <c r="Q43" s="38">
        <f t="shared" si="13"/>
        <v>6.0144739999999999</v>
      </c>
      <c r="R43" s="38">
        <f t="shared" si="14"/>
        <v>7.7572019999999995</v>
      </c>
      <c r="S43" s="38">
        <f t="shared" si="15"/>
        <v>1.2529080000000001</v>
      </c>
      <c r="T43" s="38">
        <f t="shared" si="10"/>
        <v>25.78</v>
      </c>
    </row>
    <row r="44" spans="1:20">
      <c r="A44" s="8" t="s">
        <v>86</v>
      </c>
      <c r="B44" s="205">
        <v>25.78</v>
      </c>
      <c r="C44" s="205">
        <v>25.78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10.755416</v>
      </c>
      <c r="J44" s="22">
        <f t="shared" si="6"/>
        <v>6.0144739999999999</v>
      </c>
      <c r="K44" s="22">
        <f t="shared" si="7"/>
        <v>7.7572019999999995</v>
      </c>
      <c r="L44" s="22">
        <f t="shared" si="8"/>
        <v>1.2529080000000001</v>
      </c>
      <c r="M44" s="156">
        <f t="shared" si="9"/>
        <v>25.78</v>
      </c>
      <c r="N44" s="23"/>
      <c r="P44" s="38">
        <f t="shared" si="12"/>
        <v>10.755416</v>
      </c>
      <c r="Q44" s="38">
        <f t="shared" si="13"/>
        <v>6.0144739999999999</v>
      </c>
      <c r="R44" s="38">
        <f t="shared" si="14"/>
        <v>7.7572019999999995</v>
      </c>
      <c r="S44" s="38">
        <f t="shared" si="15"/>
        <v>1.2529080000000001</v>
      </c>
      <c r="T44" s="38">
        <f t="shared" si="10"/>
        <v>25.78</v>
      </c>
    </row>
    <row r="45" spans="1:20">
      <c r="A45" s="8" t="s">
        <v>87</v>
      </c>
      <c r="B45" s="205">
        <v>25.78</v>
      </c>
      <c r="C45" s="205">
        <v>25.78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10.755416</v>
      </c>
      <c r="J45" s="22">
        <f t="shared" si="6"/>
        <v>6.0144739999999999</v>
      </c>
      <c r="K45" s="22">
        <f t="shared" si="7"/>
        <v>7.7572019999999995</v>
      </c>
      <c r="L45" s="22">
        <f t="shared" si="8"/>
        <v>1.2529080000000001</v>
      </c>
      <c r="M45" s="156">
        <f t="shared" si="9"/>
        <v>25.78</v>
      </c>
      <c r="N45" s="23"/>
      <c r="P45" s="38">
        <f t="shared" si="12"/>
        <v>10.755416</v>
      </c>
      <c r="Q45" s="38">
        <f t="shared" si="13"/>
        <v>6.0144739999999999</v>
      </c>
      <c r="R45" s="38">
        <f t="shared" si="14"/>
        <v>7.7572019999999995</v>
      </c>
      <c r="S45" s="38">
        <f t="shared" si="15"/>
        <v>1.2529080000000001</v>
      </c>
      <c r="T45" s="38">
        <f t="shared" si="10"/>
        <v>25.78</v>
      </c>
    </row>
    <row r="46" spans="1:20">
      <c r="A46" s="8" t="s">
        <v>88</v>
      </c>
      <c r="B46" s="205">
        <v>25.78</v>
      </c>
      <c r="C46" s="205">
        <v>25.78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10.755416</v>
      </c>
      <c r="J46" s="22">
        <f t="shared" si="6"/>
        <v>6.0144739999999999</v>
      </c>
      <c r="K46" s="22">
        <f t="shared" si="7"/>
        <v>7.7572019999999995</v>
      </c>
      <c r="L46" s="22">
        <f t="shared" si="8"/>
        <v>1.2529080000000001</v>
      </c>
      <c r="M46" s="156">
        <f t="shared" si="9"/>
        <v>25.78</v>
      </c>
      <c r="N46" s="23"/>
      <c r="P46" s="38">
        <f t="shared" si="12"/>
        <v>10.755416</v>
      </c>
      <c r="Q46" s="38">
        <f t="shared" si="13"/>
        <v>6.0144739999999999</v>
      </c>
      <c r="R46" s="38">
        <f t="shared" si="14"/>
        <v>7.7572019999999995</v>
      </c>
      <c r="S46" s="38">
        <f t="shared" si="15"/>
        <v>1.2529080000000001</v>
      </c>
      <c r="T46" s="38">
        <f t="shared" si="10"/>
        <v>25.78</v>
      </c>
    </row>
    <row r="47" spans="1:20">
      <c r="A47" s="8" t="s">
        <v>89</v>
      </c>
      <c r="B47" s="205">
        <v>25.78</v>
      </c>
      <c r="C47" s="205">
        <v>25.78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10.755416</v>
      </c>
      <c r="J47" s="22">
        <f t="shared" si="6"/>
        <v>6.0144739999999999</v>
      </c>
      <c r="K47" s="22">
        <f t="shared" si="7"/>
        <v>7.7572019999999995</v>
      </c>
      <c r="L47" s="22">
        <f t="shared" si="8"/>
        <v>1.2529080000000001</v>
      </c>
      <c r="M47" s="156">
        <f t="shared" si="9"/>
        <v>25.78</v>
      </c>
      <c r="N47" s="23"/>
      <c r="P47" s="38">
        <f t="shared" si="12"/>
        <v>10.755416</v>
      </c>
      <c r="Q47" s="38">
        <f t="shared" si="13"/>
        <v>6.0144739999999999</v>
      </c>
      <c r="R47" s="38">
        <f t="shared" si="14"/>
        <v>7.7572019999999995</v>
      </c>
      <c r="S47" s="38">
        <f t="shared" si="15"/>
        <v>1.2529080000000001</v>
      </c>
      <c r="T47" s="38">
        <f t="shared" si="10"/>
        <v>25.78</v>
      </c>
    </row>
    <row r="48" spans="1:20">
      <c r="A48" s="8" t="s">
        <v>90</v>
      </c>
      <c r="B48" s="205">
        <v>25.78</v>
      </c>
      <c r="C48" s="205">
        <v>25.78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10.755416</v>
      </c>
      <c r="J48" s="22">
        <f t="shared" si="6"/>
        <v>6.0144739999999999</v>
      </c>
      <c r="K48" s="22">
        <f t="shared" si="7"/>
        <v>7.7572019999999995</v>
      </c>
      <c r="L48" s="22">
        <f t="shared" si="8"/>
        <v>1.2529080000000001</v>
      </c>
      <c r="M48" s="156">
        <f t="shared" si="9"/>
        <v>25.78</v>
      </c>
      <c r="N48" s="23"/>
      <c r="P48" s="38">
        <f t="shared" si="12"/>
        <v>10.755416</v>
      </c>
      <c r="Q48" s="38">
        <f t="shared" si="13"/>
        <v>6.0144739999999999</v>
      </c>
      <c r="R48" s="38">
        <f t="shared" si="14"/>
        <v>7.7572019999999995</v>
      </c>
      <c r="S48" s="38">
        <f t="shared" si="15"/>
        <v>1.2529080000000001</v>
      </c>
      <c r="T48" s="38">
        <f t="shared" si="10"/>
        <v>25.78</v>
      </c>
    </row>
    <row r="49" spans="1:20">
      <c r="A49" s="8" t="s">
        <v>91</v>
      </c>
      <c r="B49" s="205">
        <v>25.78</v>
      </c>
      <c r="C49" s="205">
        <v>25.78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10.755416</v>
      </c>
      <c r="J49" s="22">
        <f t="shared" si="6"/>
        <v>6.0144739999999999</v>
      </c>
      <c r="K49" s="22">
        <f t="shared" si="7"/>
        <v>7.7572019999999995</v>
      </c>
      <c r="L49" s="22">
        <f t="shared" si="8"/>
        <v>1.2529080000000001</v>
      </c>
      <c r="M49" s="156">
        <f t="shared" si="9"/>
        <v>25.78</v>
      </c>
      <c r="N49" s="23"/>
      <c r="P49" s="38">
        <f t="shared" si="12"/>
        <v>10.755416</v>
      </c>
      <c r="Q49" s="38">
        <f t="shared" si="13"/>
        <v>6.0144739999999999</v>
      </c>
      <c r="R49" s="38">
        <f t="shared" si="14"/>
        <v>7.7572019999999995</v>
      </c>
      <c r="S49" s="38">
        <f t="shared" si="15"/>
        <v>1.2529080000000001</v>
      </c>
      <c r="T49" s="38">
        <f t="shared" si="10"/>
        <v>25.78</v>
      </c>
    </row>
    <row r="50" spans="1:20">
      <c r="A50" s="8" t="s">
        <v>92</v>
      </c>
      <c r="B50" s="205">
        <v>25.78</v>
      </c>
      <c r="C50" s="205">
        <v>25.78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10.755416</v>
      </c>
      <c r="J50" s="22">
        <f t="shared" si="6"/>
        <v>6.0144739999999999</v>
      </c>
      <c r="K50" s="22">
        <f t="shared" si="7"/>
        <v>7.7572019999999995</v>
      </c>
      <c r="L50" s="22">
        <f t="shared" si="8"/>
        <v>1.2529080000000001</v>
      </c>
      <c r="M50" s="156">
        <f t="shared" si="9"/>
        <v>25.78</v>
      </c>
      <c r="N50" s="23"/>
      <c r="P50" s="38">
        <f t="shared" si="12"/>
        <v>10.755416</v>
      </c>
      <c r="Q50" s="38">
        <f t="shared" si="13"/>
        <v>6.0144739999999999</v>
      </c>
      <c r="R50" s="38">
        <f t="shared" si="14"/>
        <v>7.7572019999999995</v>
      </c>
      <c r="S50" s="38">
        <f t="shared" si="15"/>
        <v>1.2529080000000001</v>
      </c>
      <c r="T50" s="38">
        <f t="shared" si="10"/>
        <v>25.78</v>
      </c>
    </row>
    <row r="51" spans="1:20">
      <c r="A51" s="8" t="s">
        <v>93</v>
      </c>
      <c r="B51" s="205">
        <v>25.78</v>
      </c>
      <c r="C51" s="205">
        <v>25.78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10.755416</v>
      </c>
      <c r="J51" s="22">
        <f t="shared" si="6"/>
        <v>6.0144739999999999</v>
      </c>
      <c r="K51" s="22">
        <f t="shared" si="7"/>
        <v>7.7572019999999995</v>
      </c>
      <c r="L51" s="22">
        <f t="shared" si="8"/>
        <v>1.2529080000000001</v>
      </c>
      <c r="M51" s="156">
        <f t="shared" si="9"/>
        <v>25.78</v>
      </c>
      <c r="N51" s="23"/>
      <c r="P51" s="38">
        <f t="shared" si="12"/>
        <v>10.755416</v>
      </c>
      <c r="Q51" s="38">
        <f t="shared" si="13"/>
        <v>6.0144739999999999</v>
      </c>
      <c r="R51" s="38">
        <f t="shared" si="14"/>
        <v>7.7572019999999995</v>
      </c>
      <c r="S51" s="38">
        <f t="shared" si="15"/>
        <v>1.2529080000000001</v>
      </c>
      <c r="T51" s="38">
        <f t="shared" si="10"/>
        <v>25.78</v>
      </c>
    </row>
    <row r="52" spans="1:20">
      <c r="A52" s="8" t="s">
        <v>94</v>
      </c>
      <c r="B52" s="205">
        <v>25.78</v>
      </c>
      <c r="C52" s="205">
        <v>25.78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10.755416</v>
      </c>
      <c r="J52" s="22">
        <f t="shared" si="6"/>
        <v>6.0144739999999999</v>
      </c>
      <c r="K52" s="22">
        <f t="shared" si="7"/>
        <v>7.7572019999999995</v>
      </c>
      <c r="L52" s="22">
        <f t="shared" si="8"/>
        <v>1.2529080000000001</v>
      </c>
      <c r="M52" s="156">
        <f t="shared" si="9"/>
        <v>25.78</v>
      </c>
      <c r="N52" s="23"/>
      <c r="P52" s="38">
        <f t="shared" si="12"/>
        <v>10.755416</v>
      </c>
      <c r="Q52" s="38">
        <f t="shared" si="13"/>
        <v>6.0144739999999999</v>
      </c>
      <c r="R52" s="38">
        <f t="shared" si="14"/>
        <v>7.7572019999999995</v>
      </c>
      <c r="S52" s="38">
        <f t="shared" si="15"/>
        <v>1.2529080000000001</v>
      </c>
      <c r="T52" s="38">
        <f t="shared" si="10"/>
        <v>25.78</v>
      </c>
    </row>
    <row r="53" spans="1:20">
      <c r="A53" s="8" t="s">
        <v>95</v>
      </c>
      <c r="B53" s="205">
        <v>25.78</v>
      </c>
      <c r="C53" s="205">
        <v>25.78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10.755416</v>
      </c>
      <c r="J53" s="22">
        <f t="shared" si="6"/>
        <v>6.0144739999999999</v>
      </c>
      <c r="K53" s="22">
        <f t="shared" si="7"/>
        <v>7.7572019999999995</v>
      </c>
      <c r="L53" s="22">
        <f t="shared" si="8"/>
        <v>1.2529080000000001</v>
      </c>
      <c r="M53" s="156">
        <f t="shared" si="9"/>
        <v>25.78</v>
      </c>
      <c r="N53" s="23"/>
      <c r="P53" s="38">
        <f t="shared" si="12"/>
        <v>10.755416</v>
      </c>
      <c r="Q53" s="38">
        <f t="shared" si="13"/>
        <v>6.0144739999999999</v>
      </c>
      <c r="R53" s="38">
        <f t="shared" si="14"/>
        <v>7.7572019999999995</v>
      </c>
      <c r="S53" s="38">
        <f t="shared" si="15"/>
        <v>1.2529080000000001</v>
      </c>
      <c r="T53" s="38">
        <f t="shared" si="10"/>
        <v>25.78</v>
      </c>
    </row>
    <row r="54" spans="1:20">
      <c r="A54" s="8" t="s">
        <v>96</v>
      </c>
      <c r="B54" s="205">
        <v>25.78</v>
      </c>
      <c r="C54" s="205">
        <v>25.78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10.755416</v>
      </c>
      <c r="J54" s="22">
        <f t="shared" si="6"/>
        <v>6.0144739999999999</v>
      </c>
      <c r="K54" s="22">
        <f t="shared" si="7"/>
        <v>7.7572019999999995</v>
      </c>
      <c r="L54" s="22">
        <f t="shared" si="8"/>
        <v>1.2529080000000001</v>
      </c>
      <c r="M54" s="156">
        <f t="shared" si="9"/>
        <v>25.78</v>
      </c>
      <c r="N54" s="23"/>
      <c r="P54" s="38">
        <f t="shared" si="12"/>
        <v>10.755416</v>
      </c>
      <c r="Q54" s="38">
        <f t="shared" si="13"/>
        <v>6.0144739999999999</v>
      </c>
      <c r="R54" s="38">
        <f t="shared" si="14"/>
        <v>7.7572019999999995</v>
      </c>
      <c r="S54" s="38">
        <f t="shared" si="15"/>
        <v>1.2529080000000001</v>
      </c>
      <c r="T54" s="38">
        <f t="shared" si="10"/>
        <v>25.78</v>
      </c>
    </row>
    <row r="55" spans="1:20">
      <c r="A55" s="8" t="s">
        <v>97</v>
      </c>
      <c r="B55" s="205">
        <v>25.78</v>
      </c>
      <c r="C55" s="205">
        <v>25.78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10.755416</v>
      </c>
      <c r="J55" s="22">
        <f t="shared" si="6"/>
        <v>6.0144739999999999</v>
      </c>
      <c r="K55" s="22">
        <f t="shared" si="7"/>
        <v>7.7572019999999995</v>
      </c>
      <c r="L55" s="22">
        <f t="shared" si="8"/>
        <v>1.2529080000000001</v>
      </c>
      <c r="M55" s="156">
        <f t="shared" si="9"/>
        <v>25.78</v>
      </c>
      <c r="N55" s="23"/>
      <c r="P55" s="38">
        <f t="shared" si="12"/>
        <v>10.755416</v>
      </c>
      <c r="Q55" s="38">
        <f t="shared" si="13"/>
        <v>6.0144739999999999</v>
      </c>
      <c r="R55" s="38">
        <f t="shared" si="14"/>
        <v>7.7572019999999995</v>
      </c>
      <c r="S55" s="38">
        <f t="shared" si="15"/>
        <v>1.2529080000000001</v>
      </c>
      <c r="T55" s="38">
        <f t="shared" si="10"/>
        <v>25.78</v>
      </c>
    </row>
    <row r="56" spans="1:20">
      <c r="A56" s="8" t="s">
        <v>98</v>
      </c>
      <c r="B56" s="205">
        <v>25.78</v>
      </c>
      <c r="C56" s="205">
        <v>25.78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10.755416</v>
      </c>
      <c r="J56" s="22">
        <f t="shared" si="6"/>
        <v>6.0144739999999999</v>
      </c>
      <c r="K56" s="22">
        <f t="shared" si="7"/>
        <v>7.7572019999999995</v>
      </c>
      <c r="L56" s="22">
        <f t="shared" si="8"/>
        <v>1.2529080000000001</v>
      </c>
      <c r="M56" s="156">
        <f t="shared" si="9"/>
        <v>25.78</v>
      </c>
      <c r="N56" s="23"/>
      <c r="P56" s="38">
        <f t="shared" si="12"/>
        <v>10.755416</v>
      </c>
      <c r="Q56" s="38">
        <f t="shared" si="13"/>
        <v>6.0144739999999999</v>
      </c>
      <c r="R56" s="38">
        <f t="shared" si="14"/>
        <v>7.7572019999999995</v>
      </c>
      <c r="S56" s="38">
        <f t="shared" si="15"/>
        <v>1.2529080000000001</v>
      </c>
      <c r="T56" s="38">
        <f t="shared" si="10"/>
        <v>25.78</v>
      </c>
    </row>
    <row r="57" spans="1:20">
      <c r="A57" s="8" t="s">
        <v>99</v>
      </c>
      <c r="B57" s="205">
        <v>25.78</v>
      </c>
      <c r="C57" s="205">
        <v>25.78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10.755416</v>
      </c>
      <c r="J57" s="22">
        <f t="shared" si="6"/>
        <v>6.0144739999999999</v>
      </c>
      <c r="K57" s="22">
        <f t="shared" si="7"/>
        <v>7.7572019999999995</v>
      </c>
      <c r="L57" s="22">
        <f t="shared" si="8"/>
        <v>1.2529080000000001</v>
      </c>
      <c r="M57" s="156">
        <f t="shared" si="9"/>
        <v>25.78</v>
      </c>
      <c r="N57" s="23"/>
      <c r="P57" s="38">
        <f t="shared" si="12"/>
        <v>10.755416</v>
      </c>
      <c r="Q57" s="38">
        <f t="shared" si="13"/>
        <v>6.0144739999999999</v>
      </c>
      <c r="R57" s="38">
        <f t="shared" si="14"/>
        <v>7.7572019999999995</v>
      </c>
      <c r="S57" s="38">
        <f t="shared" si="15"/>
        <v>1.2529080000000001</v>
      </c>
      <c r="T57" s="38">
        <f t="shared" si="10"/>
        <v>25.78</v>
      </c>
    </row>
    <row r="58" spans="1:20">
      <c r="A58" s="8" t="s">
        <v>100</v>
      </c>
      <c r="B58" s="205">
        <v>25.78</v>
      </c>
      <c r="C58" s="205">
        <v>25.78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10.755416</v>
      </c>
      <c r="J58" s="22">
        <f t="shared" si="6"/>
        <v>6.0144739999999999</v>
      </c>
      <c r="K58" s="22">
        <f t="shared" si="7"/>
        <v>7.7572019999999995</v>
      </c>
      <c r="L58" s="22">
        <f t="shared" si="8"/>
        <v>1.2529080000000001</v>
      </c>
      <c r="M58" s="156">
        <f t="shared" si="9"/>
        <v>25.78</v>
      </c>
      <c r="N58" s="23"/>
      <c r="P58" s="38">
        <f t="shared" si="12"/>
        <v>10.755416</v>
      </c>
      <c r="Q58" s="38">
        <f t="shared" si="13"/>
        <v>6.0144739999999999</v>
      </c>
      <c r="R58" s="38">
        <f t="shared" si="14"/>
        <v>7.7572019999999995</v>
      </c>
      <c r="S58" s="38">
        <f t="shared" si="15"/>
        <v>1.2529080000000001</v>
      </c>
      <c r="T58" s="38">
        <f t="shared" si="10"/>
        <v>25.78</v>
      </c>
    </row>
    <row r="59" spans="1:20">
      <c r="A59" s="8" t="s">
        <v>101</v>
      </c>
      <c r="B59" s="205">
        <v>25.78</v>
      </c>
      <c r="C59" s="205">
        <v>25.78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10.755416</v>
      </c>
      <c r="J59" s="22">
        <f t="shared" si="6"/>
        <v>6.0144739999999999</v>
      </c>
      <c r="K59" s="22">
        <f t="shared" si="7"/>
        <v>7.7572019999999995</v>
      </c>
      <c r="L59" s="22">
        <f t="shared" si="8"/>
        <v>1.2529080000000001</v>
      </c>
      <c r="M59" s="156">
        <f t="shared" si="9"/>
        <v>25.78</v>
      </c>
      <c r="N59" s="23"/>
      <c r="P59" s="38">
        <f t="shared" si="12"/>
        <v>10.755416</v>
      </c>
      <c r="Q59" s="38">
        <f t="shared" si="13"/>
        <v>6.0144739999999999</v>
      </c>
      <c r="R59" s="38">
        <f t="shared" si="14"/>
        <v>7.7572019999999995</v>
      </c>
      <c r="S59" s="38">
        <f t="shared" si="15"/>
        <v>1.2529080000000001</v>
      </c>
      <c r="T59" s="38">
        <f t="shared" si="10"/>
        <v>25.78</v>
      </c>
    </row>
    <row r="60" spans="1:20">
      <c r="A60" s="8" t="s">
        <v>102</v>
      </c>
      <c r="B60" s="205">
        <v>25.78</v>
      </c>
      <c r="C60" s="205">
        <v>25.78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10.755416</v>
      </c>
      <c r="J60" s="22">
        <f t="shared" si="6"/>
        <v>6.0144739999999999</v>
      </c>
      <c r="K60" s="22">
        <f t="shared" si="7"/>
        <v>7.7572019999999995</v>
      </c>
      <c r="L60" s="22">
        <f t="shared" si="8"/>
        <v>1.2529080000000001</v>
      </c>
      <c r="M60" s="156">
        <f t="shared" si="9"/>
        <v>25.78</v>
      </c>
      <c r="N60" s="23"/>
      <c r="P60" s="38">
        <f t="shared" si="12"/>
        <v>10.755416</v>
      </c>
      <c r="Q60" s="38">
        <f t="shared" si="13"/>
        <v>6.0144739999999999</v>
      </c>
      <c r="R60" s="38">
        <f t="shared" si="14"/>
        <v>7.7572019999999995</v>
      </c>
      <c r="S60" s="38">
        <f t="shared" si="15"/>
        <v>1.2529080000000001</v>
      </c>
      <c r="T60" s="38">
        <f t="shared" si="10"/>
        <v>25.78</v>
      </c>
    </row>
    <row r="61" spans="1:20">
      <c r="A61" s="8" t="s">
        <v>103</v>
      </c>
      <c r="B61" s="205">
        <v>25.78</v>
      </c>
      <c r="C61" s="205">
        <v>25.78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10.755416</v>
      </c>
      <c r="J61" s="22">
        <f t="shared" si="6"/>
        <v>6.0144739999999999</v>
      </c>
      <c r="K61" s="22">
        <f t="shared" si="7"/>
        <v>7.7572019999999995</v>
      </c>
      <c r="L61" s="22">
        <f t="shared" si="8"/>
        <v>1.2529080000000001</v>
      </c>
      <c r="M61" s="156">
        <f t="shared" si="9"/>
        <v>25.78</v>
      </c>
      <c r="N61" s="23"/>
      <c r="P61" s="38">
        <f t="shared" si="12"/>
        <v>10.755416</v>
      </c>
      <c r="Q61" s="38">
        <f t="shared" si="13"/>
        <v>6.0144739999999999</v>
      </c>
      <c r="R61" s="38">
        <f t="shared" si="14"/>
        <v>7.7572019999999995</v>
      </c>
      <c r="S61" s="38">
        <f t="shared" si="15"/>
        <v>1.2529080000000001</v>
      </c>
      <c r="T61" s="38">
        <f t="shared" si="10"/>
        <v>25.78</v>
      </c>
    </row>
    <row r="62" spans="1:20">
      <c r="A62" s="8" t="s">
        <v>104</v>
      </c>
      <c r="B62" s="205">
        <v>25.78</v>
      </c>
      <c r="C62" s="205">
        <v>25.78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10.755416</v>
      </c>
      <c r="J62" s="22">
        <f t="shared" si="6"/>
        <v>6.0144739999999999</v>
      </c>
      <c r="K62" s="22">
        <f t="shared" si="7"/>
        <v>7.7572019999999995</v>
      </c>
      <c r="L62" s="22">
        <f t="shared" si="8"/>
        <v>1.2529080000000001</v>
      </c>
      <c r="M62" s="156">
        <f t="shared" si="9"/>
        <v>25.78</v>
      </c>
      <c r="N62" s="23"/>
      <c r="P62" s="38">
        <f t="shared" si="12"/>
        <v>10.755416</v>
      </c>
      <c r="Q62" s="38">
        <f t="shared" si="13"/>
        <v>6.0144739999999999</v>
      </c>
      <c r="R62" s="38">
        <f t="shared" si="14"/>
        <v>7.7572019999999995</v>
      </c>
      <c r="S62" s="38">
        <f t="shared" si="15"/>
        <v>1.2529080000000001</v>
      </c>
      <c r="T62" s="38">
        <f t="shared" si="10"/>
        <v>25.78</v>
      </c>
    </row>
    <row r="63" spans="1:20">
      <c r="A63" s="8" t="s">
        <v>105</v>
      </c>
      <c r="B63" s="205">
        <v>25.78</v>
      </c>
      <c r="C63" s="205">
        <v>25.78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10.755416</v>
      </c>
      <c r="J63" s="22">
        <f t="shared" si="6"/>
        <v>6.0144739999999999</v>
      </c>
      <c r="K63" s="22">
        <f t="shared" si="7"/>
        <v>7.7572019999999995</v>
      </c>
      <c r="L63" s="22">
        <f t="shared" si="8"/>
        <v>1.2529080000000001</v>
      </c>
      <c r="M63" s="156">
        <f t="shared" si="9"/>
        <v>25.78</v>
      </c>
      <c r="N63" s="23"/>
      <c r="P63" s="38">
        <f t="shared" si="12"/>
        <v>10.755416</v>
      </c>
      <c r="Q63" s="38">
        <f t="shared" si="13"/>
        <v>6.0144739999999999</v>
      </c>
      <c r="R63" s="38">
        <f t="shared" si="14"/>
        <v>7.7572019999999995</v>
      </c>
      <c r="S63" s="38">
        <f t="shared" si="15"/>
        <v>1.2529080000000001</v>
      </c>
      <c r="T63" s="38">
        <f t="shared" si="10"/>
        <v>25.78</v>
      </c>
    </row>
    <row r="64" spans="1:20">
      <c r="A64" s="8" t="s">
        <v>106</v>
      </c>
      <c r="B64" s="205">
        <v>25.78</v>
      </c>
      <c r="C64" s="205">
        <v>25.78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10.755416</v>
      </c>
      <c r="J64" s="22">
        <f t="shared" si="6"/>
        <v>6.0144739999999999</v>
      </c>
      <c r="K64" s="22">
        <f t="shared" si="7"/>
        <v>7.7572019999999995</v>
      </c>
      <c r="L64" s="22">
        <f t="shared" si="8"/>
        <v>1.2529080000000001</v>
      </c>
      <c r="M64" s="156">
        <f t="shared" si="9"/>
        <v>25.78</v>
      </c>
      <c r="N64" s="23"/>
      <c r="P64" s="38">
        <f t="shared" si="12"/>
        <v>10.755416</v>
      </c>
      <c r="Q64" s="38">
        <f t="shared" si="13"/>
        <v>6.0144739999999999</v>
      </c>
      <c r="R64" s="38">
        <f t="shared" si="14"/>
        <v>7.7572019999999995</v>
      </c>
      <c r="S64" s="38">
        <f t="shared" si="15"/>
        <v>1.2529080000000001</v>
      </c>
      <c r="T64" s="38">
        <f t="shared" si="10"/>
        <v>25.78</v>
      </c>
    </row>
    <row r="65" spans="1:20">
      <c r="A65" s="8" t="s">
        <v>107</v>
      </c>
      <c r="B65" s="205">
        <v>25.78</v>
      </c>
      <c r="C65" s="205">
        <v>25.78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10.755416</v>
      </c>
      <c r="J65" s="22">
        <f t="shared" si="6"/>
        <v>6.0144739999999999</v>
      </c>
      <c r="K65" s="22">
        <f t="shared" si="7"/>
        <v>7.7572019999999995</v>
      </c>
      <c r="L65" s="22">
        <f t="shared" si="8"/>
        <v>1.2529080000000001</v>
      </c>
      <c r="M65" s="156">
        <f t="shared" si="9"/>
        <v>25.78</v>
      </c>
      <c r="N65" s="23"/>
      <c r="P65" s="38">
        <f t="shared" si="12"/>
        <v>10.755416</v>
      </c>
      <c r="Q65" s="38">
        <f t="shared" si="13"/>
        <v>6.0144739999999999</v>
      </c>
      <c r="R65" s="38">
        <f t="shared" si="14"/>
        <v>7.7572019999999995</v>
      </c>
      <c r="S65" s="38">
        <f t="shared" si="15"/>
        <v>1.2529080000000001</v>
      </c>
      <c r="T65" s="38">
        <f t="shared" si="10"/>
        <v>25.78</v>
      </c>
    </row>
    <row r="66" spans="1:20">
      <c r="A66" s="8" t="s">
        <v>108</v>
      </c>
      <c r="B66" s="205">
        <v>25.78</v>
      </c>
      <c r="C66" s="205">
        <v>25.78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10.755416</v>
      </c>
      <c r="J66" s="22">
        <f t="shared" si="6"/>
        <v>6.0144739999999999</v>
      </c>
      <c r="K66" s="22">
        <f t="shared" si="7"/>
        <v>7.7572019999999995</v>
      </c>
      <c r="L66" s="22">
        <f t="shared" si="8"/>
        <v>1.2529080000000001</v>
      </c>
      <c r="M66" s="156">
        <f t="shared" si="9"/>
        <v>25.78</v>
      </c>
      <c r="N66" s="23"/>
      <c r="P66" s="38">
        <f t="shared" si="12"/>
        <v>10.755416</v>
      </c>
      <c r="Q66" s="38">
        <f t="shared" si="13"/>
        <v>6.0144739999999999</v>
      </c>
      <c r="R66" s="38">
        <f t="shared" si="14"/>
        <v>7.7572019999999995</v>
      </c>
      <c r="S66" s="38">
        <f t="shared" si="15"/>
        <v>1.2529080000000001</v>
      </c>
      <c r="T66" s="38">
        <f t="shared" si="10"/>
        <v>25.78</v>
      </c>
    </row>
    <row r="67" spans="1:20">
      <c r="A67" s="8" t="s">
        <v>109</v>
      </c>
      <c r="B67" s="205">
        <v>25.78</v>
      </c>
      <c r="C67" s="205">
        <v>25.78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10.755416</v>
      </c>
      <c r="J67" s="22">
        <f t="shared" si="6"/>
        <v>6.0144739999999999</v>
      </c>
      <c r="K67" s="22">
        <f t="shared" si="7"/>
        <v>7.7572019999999995</v>
      </c>
      <c r="L67" s="22">
        <f t="shared" si="8"/>
        <v>1.2529080000000001</v>
      </c>
      <c r="M67" s="156">
        <f t="shared" si="9"/>
        <v>25.78</v>
      </c>
      <c r="N67" s="23"/>
      <c r="P67" s="38">
        <f t="shared" ref="P67:P98" si="17">I67</f>
        <v>10.755416</v>
      </c>
      <c r="Q67" s="38">
        <f t="shared" ref="Q67:Q98" si="18">J67</f>
        <v>6.0144739999999999</v>
      </c>
      <c r="R67" s="38">
        <f t="shared" ref="R67:R98" si="19">K67</f>
        <v>7.7572019999999995</v>
      </c>
      <c r="S67" s="38">
        <f t="shared" ref="S67:S98" si="20">L67</f>
        <v>1.2529080000000001</v>
      </c>
      <c r="T67" s="38">
        <f t="shared" si="10"/>
        <v>25.78</v>
      </c>
    </row>
    <row r="68" spans="1:20">
      <c r="A68" s="8" t="s">
        <v>110</v>
      </c>
      <c r="B68" s="205">
        <v>25.78</v>
      </c>
      <c r="C68" s="205">
        <v>25.78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10.755416</v>
      </c>
      <c r="J68" s="22">
        <f t="shared" ref="J68:J98" si="22">C68*E68/100</f>
        <v>6.0144739999999999</v>
      </c>
      <c r="K68" s="22">
        <f t="shared" ref="K68:K98" si="23">C68*F68/100</f>
        <v>7.7572019999999995</v>
      </c>
      <c r="L68" s="22">
        <f t="shared" ref="L68:L98" si="24">C68*G68/100</f>
        <v>1.2529080000000001</v>
      </c>
      <c r="M68" s="156">
        <f t="shared" ref="M68:M98" si="25">SUM(I68:L68)</f>
        <v>25.78</v>
      </c>
      <c r="N68" s="23"/>
      <c r="P68" s="38">
        <f t="shared" si="17"/>
        <v>10.755416</v>
      </c>
      <c r="Q68" s="38">
        <f t="shared" si="18"/>
        <v>6.0144739999999999</v>
      </c>
      <c r="R68" s="38">
        <f t="shared" si="19"/>
        <v>7.7572019999999995</v>
      </c>
      <c r="S68" s="38">
        <f t="shared" si="20"/>
        <v>1.2529080000000001</v>
      </c>
      <c r="T68" s="38">
        <f t="shared" ref="T68:T99" si="26">SUM(P68:S68)</f>
        <v>25.78</v>
      </c>
    </row>
    <row r="69" spans="1:20">
      <c r="A69" s="8" t="s">
        <v>111</v>
      </c>
      <c r="B69" s="205">
        <v>25.78</v>
      </c>
      <c r="C69" s="205">
        <v>25.78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10.755416</v>
      </c>
      <c r="J69" s="22">
        <f t="shared" si="22"/>
        <v>6.0144739999999999</v>
      </c>
      <c r="K69" s="22">
        <f t="shared" si="23"/>
        <v>7.7572019999999995</v>
      </c>
      <c r="L69" s="22">
        <f t="shared" si="24"/>
        <v>1.2529080000000001</v>
      </c>
      <c r="M69" s="156">
        <f t="shared" si="25"/>
        <v>25.78</v>
      </c>
      <c r="N69" s="23"/>
      <c r="P69" s="38">
        <f t="shared" si="17"/>
        <v>10.755416</v>
      </c>
      <c r="Q69" s="38">
        <f t="shared" si="18"/>
        <v>6.0144739999999999</v>
      </c>
      <c r="R69" s="38">
        <f t="shared" si="19"/>
        <v>7.7572019999999995</v>
      </c>
      <c r="S69" s="38">
        <f t="shared" si="20"/>
        <v>1.2529080000000001</v>
      </c>
      <c r="T69" s="38">
        <f t="shared" si="26"/>
        <v>25.78</v>
      </c>
    </row>
    <row r="70" spans="1:20">
      <c r="A70" s="8" t="s">
        <v>112</v>
      </c>
      <c r="B70" s="205">
        <v>25.78</v>
      </c>
      <c r="C70" s="205">
        <v>25.78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10.755416</v>
      </c>
      <c r="J70" s="22">
        <f t="shared" si="22"/>
        <v>6.0144739999999999</v>
      </c>
      <c r="K70" s="22">
        <f t="shared" si="23"/>
        <v>7.7572019999999995</v>
      </c>
      <c r="L70" s="22">
        <f t="shared" si="24"/>
        <v>1.2529080000000001</v>
      </c>
      <c r="M70" s="156">
        <f t="shared" si="25"/>
        <v>25.78</v>
      </c>
      <c r="N70" s="23"/>
      <c r="P70" s="38">
        <f t="shared" si="17"/>
        <v>10.755416</v>
      </c>
      <c r="Q70" s="38">
        <f t="shared" si="18"/>
        <v>6.0144739999999999</v>
      </c>
      <c r="R70" s="38">
        <f t="shared" si="19"/>
        <v>7.7572019999999995</v>
      </c>
      <c r="S70" s="38">
        <f t="shared" si="20"/>
        <v>1.2529080000000001</v>
      </c>
      <c r="T70" s="38">
        <f t="shared" si="26"/>
        <v>25.78</v>
      </c>
    </row>
    <row r="71" spans="1:20">
      <c r="A71" s="8" t="s">
        <v>113</v>
      </c>
      <c r="B71" s="205">
        <v>25.78</v>
      </c>
      <c r="C71" s="205">
        <v>25.78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10.755416</v>
      </c>
      <c r="J71" s="22">
        <f t="shared" si="22"/>
        <v>6.0144739999999999</v>
      </c>
      <c r="K71" s="22">
        <f t="shared" si="23"/>
        <v>7.7572019999999995</v>
      </c>
      <c r="L71" s="22">
        <f t="shared" si="24"/>
        <v>1.2529080000000001</v>
      </c>
      <c r="M71" s="156">
        <f t="shared" si="25"/>
        <v>25.78</v>
      </c>
      <c r="N71" s="23"/>
      <c r="P71" s="38">
        <f t="shared" si="17"/>
        <v>10.755416</v>
      </c>
      <c r="Q71" s="38">
        <f t="shared" si="18"/>
        <v>6.0144739999999999</v>
      </c>
      <c r="R71" s="38">
        <f t="shared" si="19"/>
        <v>7.7572019999999995</v>
      </c>
      <c r="S71" s="38">
        <f t="shared" si="20"/>
        <v>1.2529080000000001</v>
      </c>
      <c r="T71" s="38">
        <f t="shared" si="26"/>
        <v>25.78</v>
      </c>
    </row>
    <row r="72" spans="1:20">
      <c r="A72" s="8" t="s">
        <v>114</v>
      </c>
      <c r="B72" s="205">
        <v>25.78</v>
      </c>
      <c r="C72" s="205">
        <v>25.78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10.755416</v>
      </c>
      <c r="J72" s="22">
        <f t="shared" si="22"/>
        <v>6.0144739999999999</v>
      </c>
      <c r="K72" s="22">
        <f t="shared" si="23"/>
        <v>7.7572019999999995</v>
      </c>
      <c r="L72" s="22">
        <f t="shared" si="24"/>
        <v>1.2529080000000001</v>
      </c>
      <c r="M72" s="156">
        <f t="shared" si="25"/>
        <v>25.78</v>
      </c>
      <c r="N72" s="23"/>
      <c r="P72" s="38">
        <f t="shared" si="17"/>
        <v>10.755416</v>
      </c>
      <c r="Q72" s="38">
        <f t="shared" si="18"/>
        <v>6.0144739999999999</v>
      </c>
      <c r="R72" s="38">
        <f t="shared" si="19"/>
        <v>7.7572019999999995</v>
      </c>
      <c r="S72" s="38">
        <f t="shared" si="20"/>
        <v>1.2529080000000001</v>
      </c>
      <c r="T72" s="38">
        <f t="shared" si="26"/>
        <v>25.78</v>
      </c>
    </row>
    <row r="73" spans="1:20">
      <c r="A73" s="8" t="s">
        <v>115</v>
      </c>
      <c r="B73" s="205">
        <v>25.78</v>
      </c>
      <c r="C73" s="205">
        <v>25.78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10.755416</v>
      </c>
      <c r="J73" s="22">
        <f t="shared" si="22"/>
        <v>6.0144739999999999</v>
      </c>
      <c r="K73" s="22">
        <f t="shared" si="23"/>
        <v>7.7572019999999995</v>
      </c>
      <c r="L73" s="22">
        <f t="shared" si="24"/>
        <v>1.2529080000000001</v>
      </c>
      <c r="M73" s="156">
        <f t="shared" si="25"/>
        <v>25.78</v>
      </c>
      <c r="N73" s="23"/>
      <c r="P73" s="38">
        <f t="shared" si="17"/>
        <v>10.755416</v>
      </c>
      <c r="Q73" s="38">
        <f t="shared" si="18"/>
        <v>6.0144739999999999</v>
      </c>
      <c r="R73" s="38">
        <f t="shared" si="19"/>
        <v>7.7572019999999995</v>
      </c>
      <c r="S73" s="38">
        <f t="shared" si="20"/>
        <v>1.2529080000000001</v>
      </c>
      <c r="T73" s="38">
        <f t="shared" si="26"/>
        <v>25.78</v>
      </c>
    </row>
    <row r="74" spans="1:20">
      <c r="A74" s="8" t="s">
        <v>116</v>
      </c>
      <c r="B74" s="205">
        <v>25.78</v>
      </c>
      <c r="C74" s="205">
        <v>25.78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10.755416</v>
      </c>
      <c r="J74" s="22">
        <f t="shared" si="22"/>
        <v>6.0144739999999999</v>
      </c>
      <c r="K74" s="22">
        <f t="shared" si="23"/>
        <v>7.7572019999999995</v>
      </c>
      <c r="L74" s="22">
        <f t="shared" si="24"/>
        <v>1.2529080000000001</v>
      </c>
      <c r="M74" s="156">
        <f t="shared" si="25"/>
        <v>25.78</v>
      </c>
      <c r="N74" s="23"/>
      <c r="P74" s="38">
        <f t="shared" si="17"/>
        <v>10.755416</v>
      </c>
      <c r="Q74" s="38">
        <f t="shared" si="18"/>
        <v>6.0144739999999999</v>
      </c>
      <c r="R74" s="38">
        <f t="shared" si="19"/>
        <v>7.7572019999999995</v>
      </c>
      <c r="S74" s="38">
        <f t="shared" si="20"/>
        <v>1.2529080000000001</v>
      </c>
      <c r="T74" s="38">
        <f t="shared" si="26"/>
        <v>25.78</v>
      </c>
    </row>
    <row r="75" spans="1:20">
      <c r="A75" s="8" t="s">
        <v>117</v>
      </c>
      <c r="B75" s="205">
        <v>25.78</v>
      </c>
      <c r="C75" s="205">
        <v>25.78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10.755416</v>
      </c>
      <c r="J75" s="22">
        <f t="shared" si="22"/>
        <v>6.0144739999999999</v>
      </c>
      <c r="K75" s="22">
        <f t="shared" si="23"/>
        <v>7.7572019999999995</v>
      </c>
      <c r="L75" s="22">
        <f t="shared" si="24"/>
        <v>1.2529080000000001</v>
      </c>
      <c r="M75" s="156">
        <f t="shared" si="25"/>
        <v>25.78</v>
      </c>
      <c r="N75" s="23"/>
      <c r="P75" s="38">
        <f t="shared" si="17"/>
        <v>10.755416</v>
      </c>
      <c r="Q75" s="38">
        <f t="shared" si="18"/>
        <v>6.0144739999999999</v>
      </c>
      <c r="R75" s="38">
        <f t="shared" si="19"/>
        <v>7.7572019999999995</v>
      </c>
      <c r="S75" s="38">
        <f t="shared" si="20"/>
        <v>1.2529080000000001</v>
      </c>
      <c r="T75" s="38">
        <f t="shared" si="26"/>
        <v>25.78</v>
      </c>
    </row>
    <row r="76" spans="1:20">
      <c r="A76" s="8" t="s">
        <v>118</v>
      </c>
      <c r="B76" s="205">
        <v>25.78</v>
      </c>
      <c r="C76" s="205">
        <v>25.78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10.755416</v>
      </c>
      <c r="J76" s="22">
        <f t="shared" si="22"/>
        <v>6.0144739999999999</v>
      </c>
      <c r="K76" s="22">
        <f t="shared" si="23"/>
        <v>7.7572019999999995</v>
      </c>
      <c r="L76" s="22">
        <f t="shared" si="24"/>
        <v>1.2529080000000001</v>
      </c>
      <c r="M76" s="156">
        <f t="shared" si="25"/>
        <v>25.78</v>
      </c>
      <c r="N76" s="23"/>
      <c r="P76" s="38">
        <f t="shared" si="17"/>
        <v>10.755416</v>
      </c>
      <c r="Q76" s="38">
        <f t="shared" si="18"/>
        <v>6.0144739999999999</v>
      </c>
      <c r="R76" s="38">
        <f t="shared" si="19"/>
        <v>7.7572019999999995</v>
      </c>
      <c r="S76" s="38">
        <f t="shared" si="20"/>
        <v>1.2529080000000001</v>
      </c>
      <c r="T76" s="38">
        <f t="shared" si="26"/>
        <v>25.78</v>
      </c>
    </row>
    <row r="77" spans="1:20">
      <c r="A77" s="8" t="s">
        <v>119</v>
      </c>
      <c r="B77" s="205">
        <v>25.78</v>
      </c>
      <c r="C77" s="205">
        <v>25.78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10.755416</v>
      </c>
      <c r="J77" s="22">
        <f t="shared" si="22"/>
        <v>6.0144739999999999</v>
      </c>
      <c r="K77" s="22">
        <f t="shared" si="23"/>
        <v>7.7572019999999995</v>
      </c>
      <c r="L77" s="22">
        <f t="shared" si="24"/>
        <v>1.2529080000000001</v>
      </c>
      <c r="M77" s="156">
        <f t="shared" si="25"/>
        <v>25.78</v>
      </c>
      <c r="N77" s="23"/>
      <c r="P77" s="38">
        <f t="shared" si="17"/>
        <v>10.755416</v>
      </c>
      <c r="Q77" s="38">
        <f t="shared" si="18"/>
        <v>6.0144739999999999</v>
      </c>
      <c r="R77" s="38">
        <f t="shared" si="19"/>
        <v>7.7572019999999995</v>
      </c>
      <c r="S77" s="38">
        <f t="shared" si="20"/>
        <v>1.2529080000000001</v>
      </c>
      <c r="T77" s="38">
        <f t="shared" si="26"/>
        <v>25.78</v>
      </c>
    </row>
    <row r="78" spans="1:20">
      <c r="A78" s="8" t="s">
        <v>120</v>
      </c>
      <c r="B78" s="205">
        <v>25.78</v>
      </c>
      <c r="C78" s="205">
        <v>25.78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10.755416</v>
      </c>
      <c r="J78" s="22">
        <f t="shared" si="22"/>
        <v>6.0144739999999999</v>
      </c>
      <c r="K78" s="22">
        <f t="shared" si="23"/>
        <v>7.7572019999999995</v>
      </c>
      <c r="L78" s="22">
        <f t="shared" si="24"/>
        <v>1.2529080000000001</v>
      </c>
      <c r="M78" s="156">
        <f t="shared" si="25"/>
        <v>25.78</v>
      </c>
      <c r="N78" s="23"/>
      <c r="P78" s="38">
        <f t="shared" si="17"/>
        <v>10.755416</v>
      </c>
      <c r="Q78" s="38">
        <f t="shared" si="18"/>
        <v>6.0144739999999999</v>
      </c>
      <c r="R78" s="38">
        <f t="shared" si="19"/>
        <v>7.7572019999999995</v>
      </c>
      <c r="S78" s="38">
        <f t="shared" si="20"/>
        <v>1.2529080000000001</v>
      </c>
      <c r="T78" s="38">
        <f t="shared" si="26"/>
        <v>25.78</v>
      </c>
    </row>
    <row r="79" spans="1:20">
      <c r="A79" s="8" t="s">
        <v>121</v>
      </c>
      <c r="B79" s="205">
        <v>25.78</v>
      </c>
      <c r="C79" s="205">
        <v>25.78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10.755416</v>
      </c>
      <c r="J79" s="22">
        <f t="shared" si="22"/>
        <v>6.0144739999999999</v>
      </c>
      <c r="K79" s="22">
        <f t="shared" si="23"/>
        <v>7.7572019999999995</v>
      </c>
      <c r="L79" s="22">
        <f t="shared" si="24"/>
        <v>1.2529080000000001</v>
      </c>
      <c r="M79" s="156">
        <f t="shared" si="25"/>
        <v>25.78</v>
      </c>
      <c r="N79" s="23"/>
      <c r="P79" s="38">
        <f t="shared" si="17"/>
        <v>10.755416</v>
      </c>
      <c r="Q79" s="38">
        <f t="shared" si="18"/>
        <v>6.0144739999999999</v>
      </c>
      <c r="R79" s="38">
        <f t="shared" si="19"/>
        <v>7.7572019999999995</v>
      </c>
      <c r="S79" s="38">
        <f t="shared" si="20"/>
        <v>1.2529080000000001</v>
      </c>
      <c r="T79" s="38">
        <f t="shared" si="26"/>
        <v>25.78</v>
      </c>
    </row>
    <row r="80" spans="1:20">
      <c r="A80" s="8" t="s">
        <v>122</v>
      </c>
      <c r="B80" s="205">
        <v>25.78</v>
      </c>
      <c r="C80" s="205">
        <v>25.78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10.755416</v>
      </c>
      <c r="J80" s="22">
        <f t="shared" si="22"/>
        <v>6.0144739999999999</v>
      </c>
      <c r="K80" s="22">
        <f t="shared" si="23"/>
        <v>7.7572019999999995</v>
      </c>
      <c r="L80" s="22">
        <f t="shared" si="24"/>
        <v>1.2529080000000001</v>
      </c>
      <c r="M80" s="156">
        <f t="shared" si="25"/>
        <v>25.78</v>
      </c>
      <c r="N80" s="23"/>
      <c r="P80" s="38">
        <f t="shared" si="17"/>
        <v>10.755416</v>
      </c>
      <c r="Q80" s="38">
        <f t="shared" si="18"/>
        <v>6.0144739999999999</v>
      </c>
      <c r="R80" s="38">
        <f t="shared" si="19"/>
        <v>7.7572019999999995</v>
      </c>
      <c r="S80" s="38">
        <f t="shared" si="20"/>
        <v>1.2529080000000001</v>
      </c>
      <c r="T80" s="38">
        <f t="shared" si="26"/>
        <v>25.78</v>
      </c>
    </row>
    <row r="81" spans="1:20">
      <c r="A81" s="8" t="s">
        <v>123</v>
      </c>
      <c r="B81" s="205">
        <v>25.78</v>
      </c>
      <c r="C81" s="205">
        <v>25.78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10.755416</v>
      </c>
      <c r="J81" s="22">
        <f t="shared" si="22"/>
        <v>6.0144739999999999</v>
      </c>
      <c r="K81" s="22">
        <f t="shared" si="23"/>
        <v>7.7572019999999995</v>
      </c>
      <c r="L81" s="22">
        <f t="shared" si="24"/>
        <v>1.2529080000000001</v>
      </c>
      <c r="M81" s="156">
        <f t="shared" si="25"/>
        <v>25.78</v>
      </c>
      <c r="N81" s="23"/>
      <c r="P81" s="38">
        <f t="shared" si="17"/>
        <v>10.755416</v>
      </c>
      <c r="Q81" s="38">
        <f t="shared" si="18"/>
        <v>6.0144739999999999</v>
      </c>
      <c r="R81" s="38">
        <f t="shared" si="19"/>
        <v>7.7572019999999995</v>
      </c>
      <c r="S81" s="38">
        <f t="shared" si="20"/>
        <v>1.2529080000000001</v>
      </c>
      <c r="T81" s="38">
        <f t="shared" si="26"/>
        <v>25.78</v>
      </c>
    </row>
    <row r="82" spans="1:20">
      <c r="A82" s="8" t="s">
        <v>124</v>
      </c>
      <c r="B82" s="205">
        <v>25.78</v>
      </c>
      <c r="C82" s="205">
        <v>25.78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10.755416</v>
      </c>
      <c r="J82" s="22">
        <f t="shared" si="22"/>
        <v>6.0144739999999999</v>
      </c>
      <c r="K82" s="22">
        <f t="shared" si="23"/>
        <v>7.7572019999999995</v>
      </c>
      <c r="L82" s="22">
        <f t="shared" si="24"/>
        <v>1.2529080000000001</v>
      </c>
      <c r="M82" s="156">
        <f t="shared" si="25"/>
        <v>25.78</v>
      </c>
      <c r="N82" s="23"/>
      <c r="P82" s="38">
        <f t="shared" si="17"/>
        <v>10.755416</v>
      </c>
      <c r="Q82" s="38">
        <f t="shared" si="18"/>
        <v>6.0144739999999999</v>
      </c>
      <c r="R82" s="38">
        <f t="shared" si="19"/>
        <v>7.7572019999999995</v>
      </c>
      <c r="S82" s="38">
        <f t="shared" si="20"/>
        <v>1.2529080000000001</v>
      </c>
      <c r="T82" s="38">
        <f t="shared" si="26"/>
        <v>25.78</v>
      </c>
    </row>
    <row r="83" spans="1:20">
      <c r="A83" s="8" t="s">
        <v>125</v>
      </c>
      <c r="B83" s="205">
        <v>25.78</v>
      </c>
      <c r="C83" s="205">
        <v>25.78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10.755416</v>
      </c>
      <c r="J83" s="22">
        <f t="shared" si="22"/>
        <v>6.0144739999999999</v>
      </c>
      <c r="K83" s="22">
        <f t="shared" si="23"/>
        <v>7.7572019999999995</v>
      </c>
      <c r="L83" s="22">
        <f t="shared" si="24"/>
        <v>1.2529080000000001</v>
      </c>
      <c r="M83" s="156">
        <f t="shared" si="25"/>
        <v>25.78</v>
      </c>
      <c r="N83" s="23"/>
      <c r="P83" s="38">
        <f t="shared" si="17"/>
        <v>10.755416</v>
      </c>
      <c r="Q83" s="38">
        <f t="shared" si="18"/>
        <v>6.0144739999999999</v>
      </c>
      <c r="R83" s="38">
        <f t="shared" si="19"/>
        <v>7.7572019999999995</v>
      </c>
      <c r="S83" s="38">
        <f t="shared" si="20"/>
        <v>1.2529080000000001</v>
      </c>
      <c r="T83" s="38">
        <f t="shared" si="26"/>
        <v>25.78</v>
      </c>
    </row>
    <row r="84" spans="1:20">
      <c r="A84" s="8" t="s">
        <v>126</v>
      </c>
      <c r="B84" s="205">
        <v>25.78</v>
      </c>
      <c r="C84" s="205">
        <v>25.78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10.755416</v>
      </c>
      <c r="J84" s="22">
        <f t="shared" si="22"/>
        <v>6.0144739999999999</v>
      </c>
      <c r="K84" s="22">
        <f t="shared" si="23"/>
        <v>7.7572019999999995</v>
      </c>
      <c r="L84" s="22">
        <f t="shared" si="24"/>
        <v>1.2529080000000001</v>
      </c>
      <c r="M84" s="156">
        <f t="shared" si="25"/>
        <v>25.78</v>
      </c>
      <c r="N84" s="23"/>
      <c r="P84" s="38">
        <f t="shared" si="17"/>
        <v>10.755416</v>
      </c>
      <c r="Q84" s="38">
        <f t="shared" si="18"/>
        <v>6.0144739999999999</v>
      </c>
      <c r="R84" s="38">
        <f t="shared" si="19"/>
        <v>7.7572019999999995</v>
      </c>
      <c r="S84" s="38">
        <f t="shared" si="20"/>
        <v>1.2529080000000001</v>
      </c>
      <c r="T84" s="38">
        <f t="shared" si="26"/>
        <v>25.78</v>
      </c>
    </row>
    <row r="85" spans="1:20">
      <c r="A85" s="8" t="s">
        <v>127</v>
      </c>
      <c r="B85" s="205">
        <v>25.78</v>
      </c>
      <c r="C85" s="205">
        <v>25.78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10.755416</v>
      </c>
      <c r="J85" s="22">
        <f t="shared" si="22"/>
        <v>6.0144739999999999</v>
      </c>
      <c r="K85" s="22">
        <f t="shared" si="23"/>
        <v>7.7572019999999995</v>
      </c>
      <c r="L85" s="22">
        <f t="shared" si="24"/>
        <v>1.2529080000000001</v>
      </c>
      <c r="M85" s="156">
        <f t="shared" si="25"/>
        <v>25.78</v>
      </c>
      <c r="N85" s="23"/>
      <c r="P85" s="38">
        <f t="shared" si="17"/>
        <v>10.755416</v>
      </c>
      <c r="Q85" s="38">
        <f t="shared" si="18"/>
        <v>6.0144739999999999</v>
      </c>
      <c r="R85" s="38">
        <f t="shared" si="19"/>
        <v>7.7572019999999995</v>
      </c>
      <c r="S85" s="38">
        <f t="shared" si="20"/>
        <v>1.2529080000000001</v>
      </c>
      <c r="T85" s="38">
        <f t="shared" si="26"/>
        <v>25.78</v>
      </c>
    </row>
    <row r="86" spans="1:20">
      <c r="A86" s="8" t="s">
        <v>128</v>
      </c>
      <c r="B86" s="205">
        <v>25.78</v>
      </c>
      <c r="C86" s="205">
        <v>25.78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10.755416</v>
      </c>
      <c r="J86" s="22">
        <f t="shared" si="22"/>
        <v>6.0144739999999999</v>
      </c>
      <c r="K86" s="22">
        <f t="shared" si="23"/>
        <v>7.7572019999999995</v>
      </c>
      <c r="L86" s="22">
        <f t="shared" si="24"/>
        <v>1.2529080000000001</v>
      </c>
      <c r="M86" s="156">
        <f t="shared" si="25"/>
        <v>25.78</v>
      </c>
      <c r="N86" s="23"/>
      <c r="P86" s="38">
        <f t="shared" si="17"/>
        <v>10.755416</v>
      </c>
      <c r="Q86" s="38">
        <f t="shared" si="18"/>
        <v>6.0144739999999999</v>
      </c>
      <c r="R86" s="38">
        <f t="shared" si="19"/>
        <v>7.7572019999999995</v>
      </c>
      <c r="S86" s="38">
        <f t="shared" si="20"/>
        <v>1.2529080000000001</v>
      </c>
      <c r="T86" s="38">
        <f t="shared" si="26"/>
        <v>25.78</v>
      </c>
    </row>
    <row r="87" spans="1:20">
      <c r="A87" s="8" t="s">
        <v>129</v>
      </c>
      <c r="B87" s="205">
        <v>25.78</v>
      </c>
      <c r="C87" s="205">
        <v>25.78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10.755416</v>
      </c>
      <c r="J87" s="22">
        <f t="shared" si="22"/>
        <v>6.0144739999999999</v>
      </c>
      <c r="K87" s="22">
        <f t="shared" si="23"/>
        <v>7.7572019999999995</v>
      </c>
      <c r="L87" s="22">
        <f t="shared" si="24"/>
        <v>1.2529080000000001</v>
      </c>
      <c r="M87" s="156">
        <f t="shared" si="25"/>
        <v>25.78</v>
      </c>
      <c r="N87" s="23"/>
      <c r="P87" s="38">
        <f t="shared" si="17"/>
        <v>10.755416</v>
      </c>
      <c r="Q87" s="38">
        <f t="shared" si="18"/>
        <v>6.0144739999999999</v>
      </c>
      <c r="R87" s="38">
        <f t="shared" si="19"/>
        <v>7.7572019999999995</v>
      </c>
      <c r="S87" s="38">
        <f t="shared" si="20"/>
        <v>1.2529080000000001</v>
      </c>
      <c r="T87" s="38">
        <f t="shared" si="26"/>
        <v>25.78</v>
      </c>
    </row>
    <row r="88" spans="1:20">
      <c r="A88" s="8" t="s">
        <v>130</v>
      </c>
      <c r="B88" s="205">
        <v>25.78</v>
      </c>
      <c r="C88" s="205">
        <v>25.78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10.755416</v>
      </c>
      <c r="J88" s="22">
        <f t="shared" si="22"/>
        <v>6.0144739999999999</v>
      </c>
      <c r="K88" s="22">
        <f t="shared" si="23"/>
        <v>7.7572019999999995</v>
      </c>
      <c r="L88" s="22">
        <f t="shared" si="24"/>
        <v>1.2529080000000001</v>
      </c>
      <c r="M88" s="156">
        <f t="shared" si="25"/>
        <v>25.78</v>
      </c>
      <c r="N88" s="23"/>
      <c r="P88" s="38">
        <f t="shared" si="17"/>
        <v>10.755416</v>
      </c>
      <c r="Q88" s="38">
        <f t="shared" si="18"/>
        <v>6.0144739999999999</v>
      </c>
      <c r="R88" s="38">
        <f t="shared" si="19"/>
        <v>7.7572019999999995</v>
      </c>
      <c r="S88" s="38">
        <f t="shared" si="20"/>
        <v>1.2529080000000001</v>
      </c>
      <c r="T88" s="38">
        <f t="shared" si="26"/>
        <v>25.78</v>
      </c>
    </row>
    <row r="89" spans="1:20">
      <c r="A89" s="8" t="s">
        <v>131</v>
      </c>
      <c r="B89" s="205">
        <v>25.78</v>
      </c>
      <c r="C89" s="205">
        <v>25.78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10.755416</v>
      </c>
      <c r="J89" s="22">
        <f t="shared" si="22"/>
        <v>6.0144739999999999</v>
      </c>
      <c r="K89" s="22">
        <f t="shared" si="23"/>
        <v>7.7572019999999995</v>
      </c>
      <c r="L89" s="22">
        <f t="shared" si="24"/>
        <v>1.2529080000000001</v>
      </c>
      <c r="M89" s="156">
        <f t="shared" si="25"/>
        <v>25.78</v>
      </c>
      <c r="N89" s="23"/>
      <c r="P89" s="38">
        <f t="shared" si="17"/>
        <v>10.755416</v>
      </c>
      <c r="Q89" s="38">
        <f t="shared" si="18"/>
        <v>6.0144739999999999</v>
      </c>
      <c r="R89" s="38">
        <f t="shared" si="19"/>
        <v>7.7572019999999995</v>
      </c>
      <c r="S89" s="38">
        <f t="shared" si="20"/>
        <v>1.2529080000000001</v>
      </c>
      <c r="T89" s="38">
        <f t="shared" si="26"/>
        <v>25.78</v>
      </c>
    </row>
    <row r="90" spans="1:20">
      <c r="A90" s="8" t="s">
        <v>132</v>
      </c>
      <c r="B90" s="205">
        <v>25.78</v>
      </c>
      <c r="C90" s="205">
        <v>25.78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10.755416</v>
      </c>
      <c r="J90" s="22">
        <f t="shared" si="22"/>
        <v>6.0144739999999999</v>
      </c>
      <c r="K90" s="22">
        <f t="shared" si="23"/>
        <v>7.7572019999999995</v>
      </c>
      <c r="L90" s="22">
        <f t="shared" si="24"/>
        <v>1.2529080000000001</v>
      </c>
      <c r="M90" s="156">
        <f t="shared" si="25"/>
        <v>25.78</v>
      </c>
      <c r="N90" s="23"/>
      <c r="P90" s="38">
        <f t="shared" si="17"/>
        <v>10.755416</v>
      </c>
      <c r="Q90" s="38">
        <f t="shared" si="18"/>
        <v>6.0144739999999999</v>
      </c>
      <c r="R90" s="38">
        <f t="shared" si="19"/>
        <v>7.7572019999999995</v>
      </c>
      <c r="S90" s="38">
        <f t="shared" si="20"/>
        <v>1.2529080000000001</v>
      </c>
      <c r="T90" s="38">
        <f t="shared" si="26"/>
        <v>25.78</v>
      </c>
    </row>
    <row r="91" spans="1:20">
      <c r="A91" s="8" t="s">
        <v>133</v>
      </c>
      <c r="B91" s="205">
        <v>25.78</v>
      </c>
      <c r="C91" s="205">
        <v>25.78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10.755416</v>
      </c>
      <c r="J91" s="22">
        <f t="shared" si="22"/>
        <v>6.0144739999999999</v>
      </c>
      <c r="K91" s="22">
        <f t="shared" si="23"/>
        <v>7.7572019999999995</v>
      </c>
      <c r="L91" s="22">
        <f t="shared" si="24"/>
        <v>1.2529080000000001</v>
      </c>
      <c r="M91" s="156">
        <f t="shared" si="25"/>
        <v>25.78</v>
      </c>
      <c r="N91" s="23"/>
      <c r="P91" s="38">
        <f t="shared" si="17"/>
        <v>10.755416</v>
      </c>
      <c r="Q91" s="38">
        <f t="shared" si="18"/>
        <v>6.0144739999999999</v>
      </c>
      <c r="R91" s="38">
        <f t="shared" si="19"/>
        <v>7.7572019999999995</v>
      </c>
      <c r="S91" s="38">
        <f t="shared" si="20"/>
        <v>1.2529080000000001</v>
      </c>
      <c r="T91" s="38">
        <f t="shared" si="26"/>
        <v>25.78</v>
      </c>
    </row>
    <row r="92" spans="1:20">
      <c r="A92" s="8" t="s">
        <v>134</v>
      </c>
      <c r="B92" s="205">
        <v>25.78</v>
      </c>
      <c r="C92" s="205">
        <v>25.78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10.755416</v>
      </c>
      <c r="J92" s="22">
        <f t="shared" si="22"/>
        <v>6.0144739999999999</v>
      </c>
      <c r="K92" s="22">
        <f t="shared" si="23"/>
        <v>7.7572019999999995</v>
      </c>
      <c r="L92" s="22">
        <f t="shared" si="24"/>
        <v>1.2529080000000001</v>
      </c>
      <c r="M92" s="156">
        <f t="shared" si="25"/>
        <v>25.78</v>
      </c>
      <c r="N92" s="23"/>
      <c r="P92" s="38">
        <f t="shared" si="17"/>
        <v>10.755416</v>
      </c>
      <c r="Q92" s="38">
        <f t="shared" si="18"/>
        <v>6.0144739999999999</v>
      </c>
      <c r="R92" s="38">
        <f t="shared" si="19"/>
        <v>7.7572019999999995</v>
      </c>
      <c r="S92" s="38">
        <f t="shared" si="20"/>
        <v>1.2529080000000001</v>
      </c>
      <c r="T92" s="38">
        <f t="shared" si="26"/>
        <v>25.78</v>
      </c>
    </row>
    <row r="93" spans="1:20">
      <c r="A93" s="8" t="s">
        <v>135</v>
      </c>
      <c r="B93" s="205">
        <v>25.78</v>
      </c>
      <c r="C93" s="205">
        <v>25.78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10.755416</v>
      </c>
      <c r="J93" s="22">
        <f t="shared" si="22"/>
        <v>6.0144739999999999</v>
      </c>
      <c r="K93" s="22">
        <f t="shared" si="23"/>
        <v>7.7572019999999995</v>
      </c>
      <c r="L93" s="22">
        <f t="shared" si="24"/>
        <v>1.2529080000000001</v>
      </c>
      <c r="M93" s="156">
        <f t="shared" si="25"/>
        <v>25.78</v>
      </c>
      <c r="N93" s="23"/>
      <c r="P93" s="38">
        <f t="shared" si="17"/>
        <v>10.755416</v>
      </c>
      <c r="Q93" s="38">
        <f t="shared" si="18"/>
        <v>6.0144739999999999</v>
      </c>
      <c r="R93" s="38">
        <f t="shared" si="19"/>
        <v>7.7572019999999995</v>
      </c>
      <c r="S93" s="38">
        <f t="shared" si="20"/>
        <v>1.2529080000000001</v>
      </c>
      <c r="T93" s="38">
        <f t="shared" si="26"/>
        <v>25.78</v>
      </c>
    </row>
    <row r="94" spans="1:20">
      <c r="A94" s="8" t="s">
        <v>136</v>
      </c>
      <c r="B94" s="205">
        <v>25.78</v>
      </c>
      <c r="C94" s="205">
        <v>25.78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10.755416</v>
      </c>
      <c r="J94" s="22">
        <f t="shared" si="22"/>
        <v>6.0144739999999999</v>
      </c>
      <c r="K94" s="22">
        <f t="shared" si="23"/>
        <v>7.7572019999999995</v>
      </c>
      <c r="L94" s="22">
        <f t="shared" si="24"/>
        <v>1.2529080000000001</v>
      </c>
      <c r="M94" s="156">
        <f t="shared" si="25"/>
        <v>25.78</v>
      </c>
      <c r="N94" s="23"/>
      <c r="P94" s="38">
        <f t="shared" si="17"/>
        <v>10.755416</v>
      </c>
      <c r="Q94" s="38">
        <f t="shared" si="18"/>
        <v>6.0144739999999999</v>
      </c>
      <c r="R94" s="38">
        <f t="shared" si="19"/>
        <v>7.7572019999999995</v>
      </c>
      <c r="S94" s="38">
        <f t="shared" si="20"/>
        <v>1.2529080000000001</v>
      </c>
      <c r="T94" s="38">
        <f t="shared" si="26"/>
        <v>25.78</v>
      </c>
    </row>
    <row r="95" spans="1:20">
      <c r="A95" s="8" t="s">
        <v>137</v>
      </c>
      <c r="B95" s="205">
        <v>25.78</v>
      </c>
      <c r="C95" s="205">
        <v>25.78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10.755416</v>
      </c>
      <c r="J95" s="22">
        <f t="shared" si="22"/>
        <v>6.0144739999999999</v>
      </c>
      <c r="K95" s="22">
        <f t="shared" si="23"/>
        <v>7.7572019999999995</v>
      </c>
      <c r="L95" s="22">
        <f t="shared" si="24"/>
        <v>1.2529080000000001</v>
      </c>
      <c r="M95" s="156">
        <f t="shared" si="25"/>
        <v>25.78</v>
      </c>
      <c r="N95" s="23"/>
      <c r="P95" s="38">
        <f t="shared" si="17"/>
        <v>10.755416</v>
      </c>
      <c r="Q95" s="38">
        <f t="shared" si="18"/>
        <v>6.0144739999999999</v>
      </c>
      <c r="R95" s="38">
        <f t="shared" si="19"/>
        <v>7.7572019999999995</v>
      </c>
      <c r="S95" s="38">
        <f t="shared" si="20"/>
        <v>1.2529080000000001</v>
      </c>
      <c r="T95" s="38">
        <f t="shared" si="26"/>
        <v>25.78</v>
      </c>
    </row>
    <row r="96" spans="1:20">
      <c r="A96" s="8" t="s">
        <v>138</v>
      </c>
      <c r="B96" s="205">
        <v>25.78</v>
      </c>
      <c r="C96" s="205">
        <v>25.78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10.755416</v>
      </c>
      <c r="J96" s="22">
        <f t="shared" si="22"/>
        <v>6.0144739999999999</v>
      </c>
      <c r="K96" s="22">
        <f t="shared" si="23"/>
        <v>7.7572019999999995</v>
      </c>
      <c r="L96" s="22">
        <f t="shared" si="24"/>
        <v>1.2529080000000001</v>
      </c>
      <c r="M96" s="156">
        <f t="shared" si="25"/>
        <v>25.78</v>
      </c>
      <c r="N96" s="23"/>
      <c r="P96" s="38">
        <f t="shared" si="17"/>
        <v>10.755416</v>
      </c>
      <c r="Q96" s="38">
        <f t="shared" si="18"/>
        <v>6.0144739999999999</v>
      </c>
      <c r="R96" s="38">
        <f t="shared" si="19"/>
        <v>7.7572019999999995</v>
      </c>
      <c r="S96" s="38">
        <f t="shared" si="20"/>
        <v>1.2529080000000001</v>
      </c>
      <c r="T96" s="38">
        <f t="shared" si="26"/>
        <v>25.78</v>
      </c>
    </row>
    <row r="97" spans="1:23">
      <c r="A97" s="8" t="s">
        <v>139</v>
      </c>
      <c r="B97" s="205">
        <v>25.78</v>
      </c>
      <c r="C97" s="205">
        <v>25.78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10.755416</v>
      </c>
      <c r="J97" s="22">
        <f t="shared" si="22"/>
        <v>6.0144739999999999</v>
      </c>
      <c r="K97" s="22">
        <f t="shared" si="23"/>
        <v>7.7572019999999995</v>
      </c>
      <c r="L97" s="22">
        <f t="shared" si="24"/>
        <v>1.2529080000000001</v>
      </c>
      <c r="M97" s="156">
        <f t="shared" si="25"/>
        <v>25.78</v>
      </c>
      <c r="N97" s="23"/>
      <c r="P97" s="38">
        <f t="shared" si="17"/>
        <v>10.755416</v>
      </c>
      <c r="Q97" s="38">
        <f t="shared" si="18"/>
        <v>6.0144739999999999</v>
      </c>
      <c r="R97" s="38">
        <f t="shared" si="19"/>
        <v>7.7572019999999995</v>
      </c>
      <c r="S97" s="38">
        <f t="shared" si="20"/>
        <v>1.2529080000000001</v>
      </c>
      <c r="T97" s="38">
        <f t="shared" si="26"/>
        <v>25.78</v>
      </c>
    </row>
    <row r="98" spans="1:23" ht="15.75" thickBot="1">
      <c r="A98" s="8" t="s">
        <v>140</v>
      </c>
      <c r="B98" s="205">
        <v>25.78</v>
      </c>
      <c r="C98" s="205">
        <v>25.78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10.755416</v>
      </c>
      <c r="J98" s="22">
        <f t="shared" si="22"/>
        <v>6.0144739999999999</v>
      </c>
      <c r="K98" s="22">
        <f t="shared" si="23"/>
        <v>7.7572019999999995</v>
      </c>
      <c r="L98" s="22">
        <f t="shared" si="24"/>
        <v>1.2529080000000001</v>
      </c>
      <c r="M98" s="156">
        <f t="shared" si="25"/>
        <v>25.78</v>
      </c>
      <c r="N98" s="23"/>
      <c r="P98" s="38">
        <f t="shared" si="17"/>
        <v>10.755416</v>
      </c>
      <c r="Q98" s="38">
        <f t="shared" si="18"/>
        <v>6.0144739999999999</v>
      </c>
      <c r="R98" s="38">
        <f t="shared" si="19"/>
        <v>7.7572019999999995</v>
      </c>
      <c r="S98" s="38">
        <f t="shared" si="20"/>
        <v>1.2529080000000001</v>
      </c>
      <c r="T98" s="38">
        <f t="shared" si="26"/>
        <v>25.78</v>
      </c>
    </row>
    <row r="99" spans="1:23" ht="15.75" thickBot="1">
      <c r="A99" s="8" t="s">
        <v>171</v>
      </c>
      <c r="B99" s="21">
        <f t="shared" ref="B99:H99" si="27">SUM(B3:B98)/4000</f>
        <v>0.61872000000000038</v>
      </c>
      <c r="C99" s="21">
        <f t="shared" si="27"/>
        <v>0.61872000000000038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0.25812998399999976</v>
      </c>
      <c r="J99" s="157">
        <f t="shared" ref="J99:L99" si="28">SUM(J3:J98)/4000</f>
        <v>0.144347376</v>
      </c>
      <c r="K99" s="157">
        <f t="shared" si="28"/>
        <v>0.18617284800000014</v>
      </c>
      <c r="L99" s="157">
        <f t="shared" si="28"/>
        <v>3.0069792000000047E-2</v>
      </c>
      <c r="M99" s="158">
        <f>SUM(M3:M98)/4000</f>
        <v>0.61872000000000038</v>
      </c>
      <c r="N99" s="24"/>
      <c r="P99" s="38">
        <f>SUM(P3:P98)/4000</f>
        <v>0.25812998399999976</v>
      </c>
      <c r="Q99" s="38">
        <f t="shared" ref="Q99:S99" si="29">SUM(Q3:Q98)/4000</f>
        <v>0.144347376</v>
      </c>
      <c r="R99" s="38">
        <f t="shared" si="29"/>
        <v>0.18617284800000014</v>
      </c>
      <c r="S99" s="38">
        <f t="shared" si="29"/>
        <v>3.0069792000000047E-2</v>
      </c>
      <c r="T99" s="38">
        <f t="shared" si="26"/>
        <v>0.61871999999999994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2.6</v>
      </c>
      <c r="N3" s="72">
        <v>0</v>
      </c>
      <c r="O3" s="54">
        <v>-372</v>
      </c>
      <c r="P3" s="54">
        <v>-222</v>
      </c>
      <c r="Q3" s="54">
        <v>0</v>
      </c>
      <c r="R3" s="54">
        <v>0</v>
      </c>
      <c r="S3" s="73">
        <v>0</v>
      </c>
      <c r="U3" s="74">
        <v>-594</v>
      </c>
      <c r="V3" s="75">
        <v>2.6</v>
      </c>
      <c r="W3">
        <v>0</v>
      </c>
      <c r="X3">
        <v>-372</v>
      </c>
      <c r="Y3">
        <v>2.6</v>
      </c>
      <c r="Z3">
        <v>-222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2.02</v>
      </c>
      <c r="N4" s="74">
        <v>0</v>
      </c>
      <c r="O4" s="47">
        <v>-387</v>
      </c>
      <c r="P4" s="47">
        <v>-231</v>
      </c>
      <c r="Q4" s="47">
        <v>0</v>
      </c>
      <c r="R4" s="47">
        <v>0</v>
      </c>
      <c r="S4" s="75">
        <v>0</v>
      </c>
      <c r="U4" s="74">
        <v>-618</v>
      </c>
      <c r="V4" s="75">
        <v>2.02</v>
      </c>
      <c r="W4">
        <v>0</v>
      </c>
      <c r="X4">
        <v>-387</v>
      </c>
      <c r="Y4">
        <v>2.02</v>
      </c>
      <c r="Z4">
        <v>-231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0.96</v>
      </c>
      <c r="N5" s="74">
        <v>-16</v>
      </c>
      <c r="O5" s="47">
        <v>-402</v>
      </c>
      <c r="P5" s="47">
        <v>-248</v>
      </c>
      <c r="Q5" s="47">
        <v>0</v>
      </c>
      <c r="R5" s="47">
        <v>0</v>
      </c>
      <c r="S5" s="75">
        <v>0</v>
      </c>
      <c r="U5" s="74">
        <v>-666</v>
      </c>
      <c r="V5" s="75">
        <v>0.96</v>
      </c>
      <c r="W5">
        <v>-16</v>
      </c>
      <c r="X5">
        <v>-402</v>
      </c>
      <c r="Y5">
        <v>0.96</v>
      </c>
      <c r="Z5">
        <v>-248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-39</v>
      </c>
      <c r="O6" s="47">
        <v>-417</v>
      </c>
      <c r="P6" s="47">
        <v>-260</v>
      </c>
      <c r="Q6" s="47">
        <v>0</v>
      </c>
      <c r="R6" s="47">
        <v>0</v>
      </c>
      <c r="S6" s="75">
        <v>0</v>
      </c>
      <c r="U6" s="74">
        <v>-716</v>
      </c>
      <c r="V6" s="75">
        <v>0</v>
      </c>
      <c r="W6">
        <v>-39</v>
      </c>
      <c r="X6">
        <v>-417</v>
      </c>
      <c r="Y6">
        <v>0</v>
      </c>
      <c r="Z6">
        <v>-260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-58</v>
      </c>
      <c r="O7" s="47">
        <v>-417</v>
      </c>
      <c r="P7" s="47">
        <v>-273</v>
      </c>
      <c r="Q7" s="47">
        <v>0</v>
      </c>
      <c r="R7" s="47">
        <v>0</v>
      </c>
      <c r="S7" s="75">
        <v>0</v>
      </c>
      <c r="U7" s="74">
        <v>-748</v>
      </c>
      <c r="V7" s="75">
        <v>0</v>
      </c>
      <c r="W7">
        <v>-58</v>
      </c>
      <c r="X7">
        <v>-417</v>
      </c>
      <c r="Y7">
        <v>0</v>
      </c>
      <c r="Z7">
        <v>-273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-72</v>
      </c>
      <c r="O8" s="47">
        <v>-427</v>
      </c>
      <c r="P8" s="47">
        <v>-280</v>
      </c>
      <c r="Q8" s="47">
        <v>0</v>
      </c>
      <c r="R8" s="47">
        <v>0</v>
      </c>
      <c r="S8" s="75">
        <v>0</v>
      </c>
      <c r="U8" s="74">
        <v>-779</v>
      </c>
      <c r="V8" s="75">
        <v>0</v>
      </c>
      <c r="W8">
        <v>-72</v>
      </c>
      <c r="X8">
        <v>-427</v>
      </c>
      <c r="Y8">
        <v>0</v>
      </c>
      <c r="Z8">
        <v>-280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-82</v>
      </c>
      <c r="O9" s="47">
        <v>-432</v>
      </c>
      <c r="P9" s="47">
        <v>-285</v>
      </c>
      <c r="Q9" s="47">
        <v>0</v>
      </c>
      <c r="R9" s="47">
        <v>0</v>
      </c>
      <c r="S9" s="75">
        <v>0</v>
      </c>
      <c r="U9" s="74">
        <v>-799</v>
      </c>
      <c r="V9" s="75">
        <v>0</v>
      </c>
      <c r="W9">
        <v>-82</v>
      </c>
      <c r="X9">
        <v>-432</v>
      </c>
      <c r="Y9">
        <v>0</v>
      </c>
      <c r="Z9">
        <v>-285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-92</v>
      </c>
      <c r="O10" s="47">
        <v>-437</v>
      </c>
      <c r="P10" s="47">
        <v>-290</v>
      </c>
      <c r="Q10" s="47">
        <v>0</v>
      </c>
      <c r="R10" s="47">
        <v>0</v>
      </c>
      <c r="S10" s="75">
        <v>0</v>
      </c>
      <c r="U10" s="74">
        <v>-819</v>
      </c>
      <c r="V10" s="75">
        <v>0</v>
      </c>
      <c r="W10">
        <v>-92</v>
      </c>
      <c r="X10">
        <v>-437</v>
      </c>
      <c r="Y10">
        <v>0</v>
      </c>
      <c r="Z10">
        <v>-290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-104</v>
      </c>
      <c r="O11" s="47">
        <v>-447</v>
      </c>
      <c r="P11" s="47">
        <v>-298</v>
      </c>
      <c r="Q11" s="47">
        <v>0</v>
      </c>
      <c r="R11" s="47">
        <v>0</v>
      </c>
      <c r="S11" s="75">
        <v>0</v>
      </c>
      <c r="U11" s="74">
        <v>-849</v>
      </c>
      <c r="V11" s="75">
        <v>0</v>
      </c>
      <c r="W11">
        <v>-104</v>
      </c>
      <c r="X11">
        <v>-447</v>
      </c>
      <c r="Y11">
        <v>0</v>
      </c>
      <c r="Z11">
        <v>-298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-114</v>
      </c>
      <c r="O12" s="47">
        <v>-452</v>
      </c>
      <c r="P12" s="47">
        <v>-308</v>
      </c>
      <c r="Q12" s="47">
        <v>0</v>
      </c>
      <c r="R12" s="47">
        <v>0</v>
      </c>
      <c r="S12" s="75">
        <v>0</v>
      </c>
      <c r="U12" s="74">
        <v>-874</v>
      </c>
      <c r="V12" s="75">
        <v>0</v>
      </c>
      <c r="W12">
        <v>-114</v>
      </c>
      <c r="X12">
        <v>-452</v>
      </c>
      <c r="Y12">
        <v>0</v>
      </c>
      <c r="Z12">
        <v>-308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-123</v>
      </c>
      <c r="O13" s="47">
        <v>-457</v>
      </c>
      <c r="P13" s="47">
        <v>-321</v>
      </c>
      <c r="Q13" s="47">
        <v>0</v>
      </c>
      <c r="R13" s="47">
        <v>0</v>
      </c>
      <c r="S13" s="75">
        <v>0</v>
      </c>
      <c r="U13" s="74">
        <v>-901</v>
      </c>
      <c r="V13" s="75">
        <v>0</v>
      </c>
      <c r="W13">
        <v>-123</v>
      </c>
      <c r="X13">
        <v>-457</v>
      </c>
      <c r="Y13">
        <v>0</v>
      </c>
      <c r="Z13">
        <v>-321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0.38</v>
      </c>
      <c r="N14" s="74">
        <v>-135</v>
      </c>
      <c r="O14" s="47">
        <v>-462</v>
      </c>
      <c r="P14" s="47">
        <v>-327</v>
      </c>
      <c r="Q14" s="47">
        <v>0</v>
      </c>
      <c r="R14" s="47">
        <v>0</v>
      </c>
      <c r="S14" s="75">
        <v>0</v>
      </c>
      <c r="U14" s="74">
        <v>-924</v>
      </c>
      <c r="V14" s="75">
        <v>0.38</v>
      </c>
      <c r="W14">
        <v>-135</v>
      </c>
      <c r="X14">
        <v>-462</v>
      </c>
      <c r="Y14">
        <v>0.38</v>
      </c>
      <c r="Z14">
        <v>-327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-134</v>
      </c>
      <c r="O15" s="47">
        <v>-472</v>
      </c>
      <c r="P15" s="47">
        <v>-332</v>
      </c>
      <c r="Q15" s="47">
        <v>0</v>
      </c>
      <c r="R15" s="47">
        <v>0</v>
      </c>
      <c r="S15" s="75">
        <v>0</v>
      </c>
      <c r="U15" s="74">
        <v>-938</v>
      </c>
      <c r="V15" s="75">
        <v>0</v>
      </c>
      <c r="W15">
        <v>-134</v>
      </c>
      <c r="X15">
        <v>-472</v>
      </c>
      <c r="Y15">
        <v>0</v>
      </c>
      <c r="Z15">
        <v>-332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2.4</v>
      </c>
      <c r="N16" s="74">
        <v>-130</v>
      </c>
      <c r="O16" s="47">
        <v>-432</v>
      </c>
      <c r="P16" s="47">
        <v>-336</v>
      </c>
      <c r="Q16" s="47">
        <v>0</v>
      </c>
      <c r="R16" s="47">
        <v>0</v>
      </c>
      <c r="S16" s="75">
        <v>0</v>
      </c>
      <c r="U16" s="74">
        <v>-898</v>
      </c>
      <c r="V16" s="75">
        <v>2.4</v>
      </c>
      <c r="W16">
        <v>-130</v>
      </c>
      <c r="X16">
        <v>-432</v>
      </c>
      <c r="Y16">
        <v>2.4</v>
      </c>
      <c r="Z16">
        <v>-336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4.04</v>
      </c>
      <c r="N17" s="74">
        <v>-123</v>
      </c>
      <c r="O17" s="47">
        <v>-432</v>
      </c>
      <c r="P17" s="47">
        <v>-342</v>
      </c>
      <c r="Q17" s="47">
        <v>0</v>
      </c>
      <c r="R17" s="47">
        <v>0</v>
      </c>
      <c r="S17" s="75">
        <v>0</v>
      </c>
      <c r="U17" s="74">
        <v>-897</v>
      </c>
      <c r="V17" s="75">
        <v>4.04</v>
      </c>
      <c r="W17">
        <v>-123</v>
      </c>
      <c r="X17">
        <v>-432</v>
      </c>
      <c r="Y17">
        <v>4.04</v>
      </c>
      <c r="Z17">
        <v>-342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5.48</v>
      </c>
      <c r="N18" s="74">
        <v>-116</v>
      </c>
      <c r="O18" s="47">
        <v>-487</v>
      </c>
      <c r="P18" s="47">
        <v>-344</v>
      </c>
      <c r="Q18" s="47">
        <v>0</v>
      </c>
      <c r="R18" s="47">
        <v>0</v>
      </c>
      <c r="S18" s="75">
        <v>0</v>
      </c>
      <c r="U18" s="74">
        <v>-947</v>
      </c>
      <c r="V18" s="75">
        <v>5.48</v>
      </c>
      <c r="W18">
        <v>-116</v>
      </c>
      <c r="X18">
        <v>-487</v>
      </c>
      <c r="Y18">
        <v>5.48</v>
      </c>
      <c r="Z18">
        <v>-344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4.6100000000000003</v>
      </c>
      <c r="N19" s="74">
        <v>-102</v>
      </c>
      <c r="O19" s="47">
        <v>-487</v>
      </c>
      <c r="P19" s="47">
        <v>-344</v>
      </c>
      <c r="Q19" s="47">
        <v>0</v>
      </c>
      <c r="R19" s="47">
        <v>0</v>
      </c>
      <c r="S19" s="75">
        <v>0</v>
      </c>
      <c r="U19" s="74">
        <v>-933</v>
      </c>
      <c r="V19" s="75">
        <v>4.6100000000000003</v>
      </c>
      <c r="W19">
        <v>-102</v>
      </c>
      <c r="X19">
        <v>-487</v>
      </c>
      <c r="Y19">
        <v>4.6100000000000003</v>
      </c>
      <c r="Z19">
        <v>-344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5.29</v>
      </c>
      <c r="N20" s="74">
        <v>-85</v>
      </c>
      <c r="O20" s="47">
        <v>-487</v>
      </c>
      <c r="P20" s="47">
        <v>-337</v>
      </c>
      <c r="Q20" s="47">
        <v>0</v>
      </c>
      <c r="R20" s="47">
        <v>0</v>
      </c>
      <c r="S20" s="75">
        <v>0</v>
      </c>
      <c r="U20" s="74">
        <v>-909</v>
      </c>
      <c r="V20" s="75">
        <v>5.29</v>
      </c>
      <c r="W20">
        <v>-85</v>
      </c>
      <c r="X20">
        <v>-487</v>
      </c>
      <c r="Y20">
        <v>5.29</v>
      </c>
      <c r="Z20">
        <v>-337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6.92</v>
      </c>
      <c r="N21" s="74">
        <v>-67</v>
      </c>
      <c r="O21" s="47">
        <v>-482</v>
      </c>
      <c r="P21" s="47">
        <v>-329</v>
      </c>
      <c r="Q21" s="47">
        <v>0</v>
      </c>
      <c r="R21" s="47">
        <v>0</v>
      </c>
      <c r="S21" s="75">
        <v>0</v>
      </c>
      <c r="U21" s="74">
        <v>-878</v>
      </c>
      <c r="V21" s="75">
        <v>6.92</v>
      </c>
      <c r="W21">
        <v>-67</v>
      </c>
      <c r="X21">
        <v>-482</v>
      </c>
      <c r="Y21">
        <v>6.92</v>
      </c>
      <c r="Z21">
        <v>-329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8.36</v>
      </c>
      <c r="N22" s="74">
        <v>-51</v>
      </c>
      <c r="O22" s="47">
        <v>-472</v>
      </c>
      <c r="P22" s="47">
        <v>-318</v>
      </c>
      <c r="Q22" s="47">
        <v>0</v>
      </c>
      <c r="R22" s="47">
        <v>0</v>
      </c>
      <c r="S22" s="75">
        <v>0</v>
      </c>
      <c r="U22" s="74">
        <v>-841</v>
      </c>
      <c r="V22" s="75">
        <v>8.36</v>
      </c>
      <c r="W22">
        <v>-51</v>
      </c>
      <c r="X22">
        <v>-472</v>
      </c>
      <c r="Y22">
        <v>8.36</v>
      </c>
      <c r="Z22">
        <v>-318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6.92</v>
      </c>
      <c r="N23" s="74">
        <v>-18</v>
      </c>
      <c r="O23" s="47">
        <v>-464</v>
      </c>
      <c r="P23" s="47">
        <v>-381</v>
      </c>
      <c r="Q23" s="47">
        <v>0</v>
      </c>
      <c r="R23" s="47">
        <v>0</v>
      </c>
      <c r="S23" s="75">
        <v>0</v>
      </c>
      <c r="U23" s="74">
        <v>-863</v>
      </c>
      <c r="V23" s="75">
        <v>6.92</v>
      </c>
      <c r="W23">
        <v>-18</v>
      </c>
      <c r="X23">
        <v>-464</v>
      </c>
      <c r="Y23">
        <v>6.92</v>
      </c>
      <c r="Z23">
        <v>-381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9.32</v>
      </c>
      <c r="N24" s="74">
        <v>0</v>
      </c>
      <c r="O24" s="47">
        <v>-495</v>
      </c>
      <c r="P24" s="47">
        <v>-361</v>
      </c>
      <c r="Q24" s="47">
        <v>0</v>
      </c>
      <c r="R24" s="47">
        <v>0</v>
      </c>
      <c r="S24" s="75">
        <v>0</v>
      </c>
      <c r="U24" s="74">
        <v>-856</v>
      </c>
      <c r="V24" s="75">
        <v>9.32</v>
      </c>
      <c r="W24">
        <v>0</v>
      </c>
      <c r="X24">
        <v>-495</v>
      </c>
      <c r="Y24">
        <v>9.32</v>
      </c>
      <c r="Z24">
        <v>-361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7.69</v>
      </c>
      <c r="N25" s="74">
        <v>0</v>
      </c>
      <c r="O25" s="47">
        <v>-494</v>
      </c>
      <c r="P25" s="47">
        <v>-343</v>
      </c>
      <c r="Q25" s="47">
        <v>0</v>
      </c>
      <c r="R25" s="47">
        <v>0</v>
      </c>
      <c r="S25" s="75">
        <v>0</v>
      </c>
      <c r="U25" s="74">
        <v>-837</v>
      </c>
      <c r="V25" s="75">
        <v>7.69</v>
      </c>
      <c r="W25">
        <v>0</v>
      </c>
      <c r="X25">
        <v>-494</v>
      </c>
      <c r="Y25">
        <v>7.69</v>
      </c>
      <c r="Z25">
        <v>-343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11.15</v>
      </c>
      <c r="N26" s="74">
        <v>0</v>
      </c>
      <c r="O26" s="47">
        <v>-469</v>
      </c>
      <c r="P26" s="47">
        <v>-327</v>
      </c>
      <c r="Q26" s="47">
        <v>0</v>
      </c>
      <c r="R26" s="47">
        <v>0</v>
      </c>
      <c r="S26" s="75">
        <v>0</v>
      </c>
      <c r="U26" s="74">
        <v>-796</v>
      </c>
      <c r="V26" s="75">
        <v>11.15</v>
      </c>
      <c r="W26">
        <v>0</v>
      </c>
      <c r="X26">
        <v>-469</v>
      </c>
      <c r="Y26">
        <v>11.15</v>
      </c>
      <c r="Z26">
        <v>-327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10.19</v>
      </c>
      <c r="N27" s="74">
        <v>0</v>
      </c>
      <c r="O27" s="47">
        <v>-530</v>
      </c>
      <c r="P27" s="47">
        <v>-294</v>
      </c>
      <c r="Q27" s="47">
        <v>0</v>
      </c>
      <c r="R27" s="47">
        <v>0</v>
      </c>
      <c r="S27" s="75">
        <v>0</v>
      </c>
      <c r="U27" s="74">
        <v>-824</v>
      </c>
      <c r="V27" s="75">
        <v>10.19</v>
      </c>
      <c r="W27">
        <v>0</v>
      </c>
      <c r="X27">
        <v>-530</v>
      </c>
      <c r="Y27">
        <v>10.19</v>
      </c>
      <c r="Z27">
        <v>-294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15.09</v>
      </c>
      <c r="N28" s="74">
        <v>0</v>
      </c>
      <c r="O28" s="47">
        <v>-510</v>
      </c>
      <c r="P28" s="47">
        <v>-258</v>
      </c>
      <c r="Q28" s="47">
        <v>0</v>
      </c>
      <c r="R28" s="47">
        <v>0</v>
      </c>
      <c r="S28" s="75">
        <v>0</v>
      </c>
      <c r="U28" s="74">
        <v>-768</v>
      </c>
      <c r="V28" s="75">
        <v>15.09</v>
      </c>
      <c r="W28">
        <v>0</v>
      </c>
      <c r="X28">
        <v>-510</v>
      </c>
      <c r="Y28">
        <v>15.09</v>
      </c>
      <c r="Z28">
        <v>-258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11.73</v>
      </c>
      <c r="N29" s="74">
        <v>0</v>
      </c>
      <c r="O29" s="47">
        <v>-425</v>
      </c>
      <c r="P29" s="47">
        <v>-242</v>
      </c>
      <c r="Q29" s="47">
        <v>0</v>
      </c>
      <c r="R29" s="47">
        <v>0</v>
      </c>
      <c r="S29" s="75">
        <v>0</v>
      </c>
      <c r="U29" s="74">
        <v>-667</v>
      </c>
      <c r="V29" s="75">
        <v>11.73</v>
      </c>
      <c r="W29">
        <v>0</v>
      </c>
      <c r="X29">
        <v>-425</v>
      </c>
      <c r="Y29">
        <v>11.73</v>
      </c>
      <c r="Z29">
        <v>-242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7.59</v>
      </c>
      <c r="N30" s="74">
        <v>0</v>
      </c>
      <c r="O30" s="47">
        <v>-415</v>
      </c>
      <c r="P30" s="47">
        <v>-230</v>
      </c>
      <c r="Q30" s="47">
        <v>0</v>
      </c>
      <c r="R30" s="47">
        <v>0</v>
      </c>
      <c r="S30" s="75">
        <v>0</v>
      </c>
      <c r="U30" s="74">
        <v>-645</v>
      </c>
      <c r="V30" s="75">
        <v>7.59</v>
      </c>
      <c r="W30">
        <v>0</v>
      </c>
      <c r="X30">
        <v>-415</v>
      </c>
      <c r="Y30">
        <v>7.59</v>
      </c>
      <c r="Z30">
        <v>-230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6.54</v>
      </c>
      <c r="N31" s="74">
        <v>0</v>
      </c>
      <c r="O31" s="47">
        <v>-375</v>
      </c>
      <c r="P31" s="47">
        <v>-352</v>
      </c>
      <c r="Q31" s="47">
        <v>0</v>
      </c>
      <c r="R31" s="47">
        <v>0</v>
      </c>
      <c r="S31" s="75">
        <v>0</v>
      </c>
      <c r="U31" s="74">
        <v>-727</v>
      </c>
      <c r="V31" s="75">
        <v>6.54</v>
      </c>
      <c r="W31">
        <v>0</v>
      </c>
      <c r="X31">
        <v>-375</v>
      </c>
      <c r="Y31">
        <v>6.54</v>
      </c>
      <c r="Z31">
        <v>-352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6.44</v>
      </c>
      <c r="N32" s="74">
        <v>0</v>
      </c>
      <c r="O32" s="47">
        <v>-335</v>
      </c>
      <c r="P32" s="47">
        <v>-311</v>
      </c>
      <c r="Q32" s="47">
        <v>0</v>
      </c>
      <c r="R32" s="47">
        <v>0</v>
      </c>
      <c r="S32" s="75">
        <v>0</v>
      </c>
      <c r="U32" s="74">
        <v>-646</v>
      </c>
      <c r="V32" s="75">
        <v>6.44</v>
      </c>
      <c r="W32">
        <v>0</v>
      </c>
      <c r="X32">
        <v>-335</v>
      </c>
      <c r="Y32">
        <v>6.44</v>
      </c>
      <c r="Z32">
        <v>-311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-300</v>
      </c>
      <c r="P33" s="47">
        <v>-272</v>
      </c>
      <c r="Q33" s="47">
        <v>0</v>
      </c>
      <c r="R33" s="47">
        <v>0</v>
      </c>
      <c r="S33" s="75">
        <v>0</v>
      </c>
      <c r="U33" s="74">
        <v>-572</v>
      </c>
      <c r="V33" s="75">
        <v>0</v>
      </c>
      <c r="W33">
        <v>0</v>
      </c>
      <c r="X33">
        <v>-300</v>
      </c>
      <c r="Y33">
        <v>0</v>
      </c>
      <c r="Z33">
        <v>-272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3.56</v>
      </c>
      <c r="N34" s="74">
        <v>0</v>
      </c>
      <c r="O34" s="47">
        <v>-280</v>
      </c>
      <c r="P34" s="47">
        <v>-238</v>
      </c>
      <c r="Q34" s="47">
        <v>0</v>
      </c>
      <c r="R34" s="47">
        <v>0</v>
      </c>
      <c r="S34" s="75">
        <v>0</v>
      </c>
      <c r="U34" s="74">
        <v>-518</v>
      </c>
      <c r="V34" s="75">
        <v>3.56</v>
      </c>
      <c r="W34">
        <v>0</v>
      </c>
      <c r="X34">
        <v>-280</v>
      </c>
      <c r="Y34">
        <v>3.56</v>
      </c>
      <c r="Z34">
        <v>-238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3.94</v>
      </c>
      <c r="N35" s="74">
        <v>0</v>
      </c>
      <c r="O35" s="47">
        <v>-260</v>
      </c>
      <c r="P35" s="47">
        <v>-212</v>
      </c>
      <c r="Q35" s="47">
        <v>0</v>
      </c>
      <c r="R35" s="47">
        <v>0</v>
      </c>
      <c r="S35" s="75">
        <v>0</v>
      </c>
      <c r="U35" s="74">
        <v>-472</v>
      </c>
      <c r="V35" s="75">
        <v>3.94</v>
      </c>
      <c r="W35">
        <v>0</v>
      </c>
      <c r="X35">
        <v>-260</v>
      </c>
      <c r="Y35">
        <v>3.94</v>
      </c>
      <c r="Z35">
        <v>-212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7.31</v>
      </c>
      <c r="N36" s="74">
        <v>0</v>
      </c>
      <c r="O36" s="47">
        <v>-239.99</v>
      </c>
      <c r="P36" s="47">
        <v>-177</v>
      </c>
      <c r="Q36" s="47">
        <v>0</v>
      </c>
      <c r="R36" s="47">
        <v>0</v>
      </c>
      <c r="S36" s="75">
        <v>0</v>
      </c>
      <c r="U36" s="74">
        <v>-416.99</v>
      </c>
      <c r="V36" s="75">
        <v>7.31</v>
      </c>
      <c r="W36">
        <v>0</v>
      </c>
      <c r="X36">
        <v>-239.99</v>
      </c>
      <c r="Y36">
        <v>7.31</v>
      </c>
      <c r="Z36">
        <v>-177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7.5</v>
      </c>
      <c r="N37" s="74">
        <v>0</v>
      </c>
      <c r="O37" s="47">
        <v>-310</v>
      </c>
      <c r="P37" s="47">
        <v>-172</v>
      </c>
      <c r="Q37" s="47">
        <v>0</v>
      </c>
      <c r="R37" s="47">
        <v>0</v>
      </c>
      <c r="S37" s="75">
        <v>0</v>
      </c>
      <c r="U37" s="74">
        <v>-482</v>
      </c>
      <c r="V37" s="75">
        <v>7.5</v>
      </c>
      <c r="W37">
        <v>0</v>
      </c>
      <c r="X37">
        <v>-310</v>
      </c>
      <c r="Y37">
        <v>7.5</v>
      </c>
      <c r="Z37">
        <v>-172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11.05</v>
      </c>
      <c r="N38" s="74">
        <v>0</v>
      </c>
      <c r="O38" s="47">
        <v>-320</v>
      </c>
      <c r="P38" s="47">
        <v>-188</v>
      </c>
      <c r="Q38" s="47">
        <v>0</v>
      </c>
      <c r="R38" s="47">
        <v>0</v>
      </c>
      <c r="S38" s="75">
        <v>0</v>
      </c>
      <c r="U38" s="74">
        <v>-508</v>
      </c>
      <c r="V38" s="75">
        <v>11.05</v>
      </c>
      <c r="W38">
        <v>0</v>
      </c>
      <c r="X38">
        <v>-320</v>
      </c>
      <c r="Y38">
        <v>11.05</v>
      </c>
      <c r="Z38">
        <v>-188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6.63</v>
      </c>
      <c r="N39" s="74">
        <v>0</v>
      </c>
      <c r="O39" s="47">
        <v>-320</v>
      </c>
      <c r="P39" s="47">
        <v>-180</v>
      </c>
      <c r="Q39" s="47">
        <v>0</v>
      </c>
      <c r="R39" s="47">
        <v>0</v>
      </c>
      <c r="S39" s="75">
        <v>0</v>
      </c>
      <c r="U39" s="74">
        <v>-500</v>
      </c>
      <c r="V39" s="75">
        <v>6.63</v>
      </c>
      <c r="W39">
        <v>0</v>
      </c>
      <c r="X39">
        <v>-320</v>
      </c>
      <c r="Y39">
        <v>6.63</v>
      </c>
      <c r="Z39">
        <v>-180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11.44</v>
      </c>
      <c r="N40" s="74">
        <v>0</v>
      </c>
      <c r="O40" s="47">
        <v>-230</v>
      </c>
      <c r="P40" s="47">
        <v>-132</v>
      </c>
      <c r="Q40" s="47">
        <v>0</v>
      </c>
      <c r="R40" s="47">
        <v>0</v>
      </c>
      <c r="S40" s="75">
        <v>0</v>
      </c>
      <c r="U40" s="74">
        <v>-362</v>
      </c>
      <c r="V40" s="75">
        <v>11.44</v>
      </c>
      <c r="W40">
        <v>0</v>
      </c>
      <c r="X40">
        <v>-230</v>
      </c>
      <c r="Y40">
        <v>11.44</v>
      </c>
      <c r="Z40">
        <v>-132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11.53</v>
      </c>
      <c r="N41" s="74">
        <v>0</v>
      </c>
      <c r="O41" s="47">
        <v>-310</v>
      </c>
      <c r="P41" s="47">
        <v>-100</v>
      </c>
      <c r="Q41" s="47">
        <v>0</v>
      </c>
      <c r="R41" s="47">
        <v>0</v>
      </c>
      <c r="S41" s="75">
        <v>0</v>
      </c>
      <c r="U41" s="74">
        <v>-410</v>
      </c>
      <c r="V41" s="75">
        <v>11.53</v>
      </c>
      <c r="W41">
        <v>0</v>
      </c>
      <c r="X41">
        <v>-310</v>
      </c>
      <c r="Y41">
        <v>11.53</v>
      </c>
      <c r="Z41">
        <v>-100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10.28</v>
      </c>
      <c r="N42" s="74">
        <v>0</v>
      </c>
      <c r="O42" s="47">
        <v>-215</v>
      </c>
      <c r="P42" s="47">
        <v>0</v>
      </c>
      <c r="Q42" s="47">
        <v>0</v>
      </c>
      <c r="R42" s="47">
        <v>0</v>
      </c>
      <c r="S42" s="75">
        <v>0</v>
      </c>
      <c r="U42" s="74">
        <v>-215</v>
      </c>
      <c r="V42" s="75">
        <v>10.28</v>
      </c>
      <c r="W42">
        <v>0</v>
      </c>
      <c r="X42">
        <v>-215</v>
      </c>
      <c r="Y42">
        <v>10.28</v>
      </c>
      <c r="Z42">
        <v>0</v>
      </c>
    </row>
    <row r="43" spans="7:26">
      <c r="G43" t="s">
        <v>85</v>
      </c>
      <c r="H43" s="74">
        <v>41.33</v>
      </c>
      <c r="I43" s="47">
        <v>0</v>
      </c>
      <c r="J43" s="47">
        <v>0</v>
      </c>
      <c r="K43" s="47">
        <v>0</v>
      </c>
      <c r="L43" s="47">
        <v>0</v>
      </c>
      <c r="M43" s="75">
        <v>9.42</v>
      </c>
      <c r="N43" s="74">
        <v>0</v>
      </c>
      <c r="O43" s="47">
        <v>-167</v>
      </c>
      <c r="P43" s="47">
        <v>0</v>
      </c>
      <c r="Q43" s="47">
        <v>0</v>
      </c>
      <c r="R43" s="47">
        <v>0</v>
      </c>
      <c r="S43" s="75">
        <v>0</v>
      </c>
      <c r="U43" s="74">
        <v>-167</v>
      </c>
      <c r="V43" s="75">
        <v>50.75</v>
      </c>
      <c r="W43">
        <v>41.33</v>
      </c>
      <c r="X43">
        <v>-167</v>
      </c>
      <c r="Y43">
        <v>9.42</v>
      </c>
      <c r="Z43">
        <v>0</v>
      </c>
    </row>
    <row r="44" spans="7:26">
      <c r="G44" t="s">
        <v>86</v>
      </c>
      <c r="H44" s="74">
        <v>29.8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-162</v>
      </c>
      <c r="P44" s="47">
        <v>0</v>
      </c>
      <c r="Q44" s="47">
        <v>0</v>
      </c>
      <c r="R44" s="47">
        <v>0</v>
      </c>
      <c r="S44" s="75">
        <v>0</v>
      </c>
      <c r="U44" s="74">
        <v>-162</v>
      </c>
      <c r="V44" s="75">
        <v>29.8</v>
      </c>
      <c r="W44">
        <v>29.8</v>
      </c>
      <c r="X44">
        <v>-162</v>
      </c>
      <c r="Y44">
        <v>0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-110</v>
      </c>
      <c r="P45" s="47">
        <v>0</v>
      </c>
      <c r="Q45" s="47">
        <v>0</v>
      </c>
      <c r="R45" s="47">
        <v>0</v>
      </c>
      <c r="S45" s="75">
        <v>0</v>
      </c>
      <c r="U45" s="74">
        <v>-110</v>
      </c>
      <c r="V45" s="75">
        <v>0</v>
      </c>
      <c r="W45">
        <v>0</v>
      </c>
      <c r="X45">
        <v>-110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-120</v>
      </c>
      <c r="P46" s="47">
        <v>0</v>
      </c>
      <c r="Q46" s="47">
        <v>0</v>
      </c>
      <c r="R46" s="47">
        <v>0</v>
      </c>
      <c r="S46" s="75">
        <v>0</v>
      </c>
      <c r="U46" s="74">
        <v>-120</v>
      </c>
      <c r="V46" s="75">
        <v>0</v>
      </c>
      <c r="W46">
        <v>0</v>
      </c>
      <c r="X46">
        <v>-120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-100</v>
      </c>
      <c r="P47" s="47">
        <v>0</v>
      </c>
      <c r="Q47" s="47">
        <v>0</v>
      </c>
      <c r="R47" s="47">
        <v>0</v>
      </c>
      <c r="S47" s="75">
        <v>0</v>
      </c>
      <c r="U47" s="74">
        <v>-100</v>
      </c>
      <c r="V47" s="75">
        <v>0</v>
      </c>
      <c r="W47">
        <v>0</v>
      </c>
      <c r="X47">
        <v>-100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-105</v>
      </c>
      <c r="P48" s="47">
        <v>0</v>
      </c>
      <c r="Q48" s="47">
        <v>0</v>
      </c>
      <c r="R48" s="47">
        <v>0</v>
      </c>
      <c r="S48" s="75">
        <v>0</v>
      </c>
      <c r="U48" s="74">
        <v>-105</v>
      </c>
      <c r="V48" s="75">
        <v>0</v>
      </c>
      <c r="W48">
        <v>0</v>
      </c>
      <c r="X48">
        <v>-105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-122</v>
      </c>
      <c r="P49" s="47">
        <v>0</v>
      </c>
      <c r="Q49" s="47">
        <v>0</v>
      </c>
      <c r="R49" s="47">
        <v>0</v>
      </c>
      <c r="S49" s="75">
        <v>0</v>
      </c>
      <c r="U49" s="74">
        <v>-122</v>
      </c>
      <c r="V49" s="75">
        <v>0</v>
      </c>
      <c r="W49">
        <v>0</v>
      </c>
      <c r="X49">
        <v>-122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-145</v>
      </c>
      <c r="P50" s="47">
        <v>0</v>
      </c>
      <c r="Q50" s="47">
        <v>0</v>
      </c>
      <c r="R50" s="47">
        <v>0</v>
      </c>
      <c r="S50" s="75">
        <v>0</v>
      </c>
      <c r="U50" s="74">
        <v>-145</v>
      </c>
      <c r="V50" s="75">
        <v>0</v>
      </c>
      <c r="W50">
        <v>0</v>
      </c>
      <c r="X50">
        <v>-145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-161</v>
      </c>
      <c r="P51" s="47">
        <v>0</v>
      </c>
      <c r="Q51" s="47">
        <v>0</v>
      </c>
      <c r="R51" s="47">
        <v>0</v>
      </c>
      <c r="S51" s="75">
        <v>0</v>
      </c>
      <c r="U51" s="74">
        <v>-161</v>
      </c>
      <c r="V51" s="75">
        <v>0</v>
      </c>
      <c r="W51">
        <v>0</v>
      </c>
      <c r="X51">
        <v>-161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-171</v>
      </c>
      <c r="P52" s="47">
        <v>0</v>
      </c>
      <c r="Q52" s="47">
        <v>0</v>
      </c>
      <c r="R52" s="47">
        <v>0</v>
      </c>
      <c r="S52" s="75">
        <v>0</v>
      </c>
      <c r="U52" s="74">
        <v>-171</v>
      </c>
      <c r="V52" s="75">
        <v>0</v>
      </c>
      <c r="W52">
        <v>0</v>
      </c>
      <c r="X52">
        <v>-171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-171</v>
      </c>
      <c r="P53" s="47">
        <v>0</v>
      </c>
      <c r="Q53" s="47">
        <v>0</v>
      </c>
      <c r="R53" s="47">
        <v>0</v>
      </c>
      <c r="S53" s="75">
        <v>0</v>
      </c>
      <c r="U53" s="74">
        <v>-171</v>
      </c>
      <c r="V53" s="75">
        <v>0</v>
      </c>
      <c r="W53">
        <v>0</v>
      </c>
      <c r="X53">
        <v>-171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-196</v>
      </c>
      <c r="P54" s="47">
        <v>0</v>
      </c>
      <c r="Q54" s="47">
        <v>0</v>
      </c>
      <c r="R54" s="47">
        <v>0</v>
      </c>
      <c r="S54" s="75">
        <v>0</v>
      </c>
      <c r="U54" s="74">
        <v>-196</v>
      </c>
      <c r="V54" s="75">
        <v>0</v>
      </c>
      <c r="W54">
        <v>0</v>
      </c>
      <c r="X54">
        <v>-196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-231</v>
      </c>
      <c r="P55" s="47">
        <v>0</v>
      </c>
      <c r="Q55" s="47">
        <v>0</v>
      </c>
      <c r="R55" s="47">
        <v>0</v>
      </c>
      <c r="S55" s="75">
        <v>0</v>
      </c>
      <c r="U55" s="74">
        <v>-231</v>
      </c>
      <c r="V55" s="75">
        <v>0</v>
      </c>
      <c r="W55">
        <v>0</v>
      </c>
      <c r="X55">
        <v>-231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-41</v>
      </c>
      <c r="O56" s="47">
        <v>-251</v>
      </c>
      <c r="P56" s="47">
        <v>-27</v>
      </c>
      <c r="Q56" s="47">
        <v>0</v>
      </c>
      <c r="R56" s="47">
        <v>0</v>
      </c>
      <c r="S56" s="75">
        <v>0</v>
      </c>
      <c r="U56" s="74">
        <v>-319</v>
      </c>
      <c r="V56" s="75">
        <v>0</v>
      </c>
      <c r="W56">
        <v>-41</v>
      </c>
      <c r="X56">
        <v>-251</v>
      </c>
      <c r="Y56">
        <v>0</v>
      </c>
      <c r="Z56">
        <v>-27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-83</v>
      </c>
      <c r="O57" s="47">
        <v>-256</v>
      </c>
      <c r="P57" s="47">
        <v>-9</v>
      </c>
      <c r="Q57" s="47">
        <v>0</v>
      </c>
      <c r="R57" s="47">
        <v>0</v>
      </c>
      <c r="S57" s="75">
        <v>0</v>
      </c>
      <c r="U57" s="74">
        <v>-348</v>
      </c>
      <c r="V57" s="75">
        <v>0</v>
      </c>
      <c r="W57">
        <v>-83</v>
      </c>
      <c r="X57">
        <v>-256</v>
      </c>
      <c r="Y57">
        <v>0</v>
      </c>
      <c r="Z57">
        <v>-9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-123</v>
      </c>
      <c r="O58" s="47">
        <v>-271</v>
      </c>
      <c r="P58" s="47">
        <v>0</v>
      </c>
      <c r="Q58" s="47">
        <v>0</v>
      </c>
      <c r="R58" s="47">
        <v>0</v>
      </c>
      <c r="S58" s="75">
        <v>0</v>
      </c>
      <c r="U58" s="74">
        <v>-394</v>
      </c>
      <c r="V58" s="75">
        <v>0</v>
      </c>
      <c r="W58">
        <v>-123</v>
      </c>
      <c r="X58">
        <v>-271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-140</v>
      </c>
      <c r="O59" s="47">
        <v>-271</v>
      </c>
      <c r="P59" s="47">
        <v>0</v>
      </c>
      <c r="Q59" s="47">
        <v>0</v>
      </c>
      <c r="R59" s="47">
        <v>0</v>
      </c>
      <c r="S59" s="75">
        <v>0</v>
      </c>
      <c r="U59" s="74">
        <v>-411</v>
      </c>
      <c r="V59" s="75">
        <v>0</v>
      </c>
      <c r="W59">
        <v>-140</v>
      </c>
      <c r="X59">
        <v>-271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-172</v>
      </c>
      <c r="O60" s="47">
        <v>-291</v>
      </c>
      <c r="P60" s="47">
        <v>0</v>
      </c>
      <c r="Q60" s="47">
        <v>0</v>
      </c>
      <c r="R60" s="47">
        <v>0</v>
      </c>
      <c r="S60" s="75">
        <v>0</v>
      </c>
      <c r="U60" s="74">
        <v>-463</v>
      </c>
      <c r="V60" s="75">
        <v>0</v>
      </c>
      <c r="W60">
        <v>-172</v>
      </c>
      <c r="X60">
        <v>-291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-184</v>
      </c>
      <c r="O61" s="47">
        <v>-291</v>
      </c>
      <c r="P61" s="47">
        <v>0</v>
      </c>
      <c r="Q61" s="47">
        <v>0</v>
      </c>
      <c r="R61" s="47">
        <v>0</v>
      </c>
      <c r="S61" s="75">
        <v>0</v>
      </c>
      <c r="U61" s="74">
        <v>-475</v>
      </c>
      <c r="V61" s="75">
        <v>0</v>
      </c>
      <c r="W61">
        <v>-184</v>
      </c>
      <c r="X61">
        <v>-291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-206</v>
      </c>
      <c r="O62" s="47">
        <v>-296</v>
      </c>
      <c r="P62" s="47">
        <v>0</v>
      </c>
      <c r="Q62" s="47">
        <v>0</v>
      </c>
      <c r="R62" s="47">
        <v>0</v>
      </c>
      <c r="S62" s="75">
        <v>0</v>
      </c>
      <c r="U62" s="74">
        <v>-502</v>
      </c>
      <c r="V62" s="75">
        <v>0</v>
      </c>
      <c r="W62">
        <v>-206</v>
      </c>
      <c r="X62">
        <v>-296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-205</v>
      </c>
      <c r="O63" s="47">
        <v>-296</v>
      </c>
      <c r="P63" s="47">
        <v>0</v>
      </c>
      <c r="Q63" s="47">
        <v>0</v>
      </c>
      <c r="R63" s="47">
        <v>0</v>
      </c>
      <c r="S63" s="75">
        <v>0</v>
      </c>
      <c r="U63" s="74">
        <v>-501</v>
      </c>
      <c r="V63" s="75">
        <v>0</v>
      </c>
      <c r="W63">
        <v>-205</v>
      </c>
      <c r="X63">
        <v>-296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-196</v>
      </c>
      <c r="O64" s="47">
        <v>-291</v>
      </c>
      <c r="P64" s="47">
        <v>0</v>
      </c>
      <c r="Q64" s="47">
        <v>0</v>
      </c>
      <c r="R64" s="47">
        <v>0</v>
      </c>
      <c r="S64" s="75">
        <v>0</v>
      </c>
      <c r="U64" s="74">
        <v>-487</v>
      </c>
      <c r="V64" s="75">
        <v>0</v>
      </c>
      <c r="W64">
        <v>-196</v>
      </c>
      <c r="X64">
        <v>-291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-164</v>
      </c>
      <c r="O65" s="47">
        <v>-286</v>
      </c>
      <c r="P65" s="47">
        <v>0</v>
      </c>
      <c r="Q65" s="47">
        <v>0</v>
      </c>
      <c r="R65" s="47">
        <v>0</v>
      </c>
      <c r="S65" s="75">
        <v>0</v>
      </c>
      <c r="U65" s="74">
        <v>-450</v>
      </c>
      <c r="V65" s="75">
        <v>0</v>
      </c>
      <c r="W65">
        <v>-164</v>
      </c>
      <c r="X65">
        <v>-286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-144</v>
      </c>
      <c r="O66" s="47">
        <v>-276</v>
      </c>
      <c r="P66" s="47">
        <v>0</v>
      </c>
      <c r="Q66" s="47">
        <v>0</v>
      </c>
      <c r="R66" s="47">
        <v>0</v>
      </c>
      <c r="S66" s="75">
        <v>0</v>
      </c>
      <c r="U66" s="74">
        <v>-420</v>
      </c>
      <c r="V66" s="75">
        <v>0</v>
      </c>
      <c r="W66">
        <v>-144</v>
      </c>
      <c r="X66">
        <v>-276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-102</v>
      </c>
      <c r="O67" s="47">
        <v>-266</v>
      </c>
      <c r="P67" s="47">
        <v>-52</v>
      </c>
      <c r="Q67" s="47">
        <v>0</v>
      </c>
      <c r="R67" s="47">
        <v>0</v>
      </c>
      <c r="S67" s="75">
        <v>0</v>
      </c>
      <c r="U67" s="74">
        <v>-420</v>
      </c>
      <c r="V67" s="75">
        <v>0</v>
      </c>
      <c r="W67">
        <v>-102</v>
      </c>
      <c r="X67">
        <v>-266</v>
      </c>
      <c r="Y67">
        <v>0</v>
      </c>
      <c r="Z67">
        <v>-52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-45</v>
      </c>
      <c r="O68" s="47">
        <v>-257</v>
      </c>
      <c r="P68" s="47">
        <v>-31</v>
      </c>
      <c r="Q68" s="47">
        <v>0</v>
      </c>
      <c r="R68" s="47">
        <v>0</v>
      </c>
      <c r="S68" s="75">
        <v>0</v>
      </c>
      <c r="U68" s="74">
        <v>-333</v>
      </c>
      <c r="V68" s="75">
        <v>0</v>
      </c>
      <c r="W68">
        <v>-45</v>
      </c>
      <c r="X68">
        <v>-257</v>
      </c>
      <c r="Y68">
        <v>0</v>
      </c>
      <c r="Z68">
        <v>-31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-287</v>
      </c>
      <c r="P69" s="47">
        <v>-9</v>
      </c>
      <c r="Q69" s="47">
        <v>0</v>
      </c>
      <c r="R69" s="47">
        <v>0</v>
      </c>
      <c r="S69" s="75">
        <v>0</v>
      </c>
      <c r="U69" s="74">
        <v>-296</v>
      </c>
      <c r="V69" s="75">
        <v>0</v>
      </c>
      <c r="W69">
        <v>0</v>
      </c>
      <c r="X69">
        <v>-287</v>
      </c>
      <c r="Y69">
        <v>0</v>
      </c>
      <c r="Z69">
        <v>-9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-267</v>
      </c>
      <c r="P70" s="47">
        <v>-5</v>
      </c>
      <c r="Q70" s="47">
        <v>0</v>
      </c>
      <c r="R70" s="47">
        <v>0</v>
      </c>
      <c r="S70" s="75">
        <v>0</v>
      </c>
      <c r="U70" s="74">
        <v>-272</v>
      </c>
      <c r="V70" s="75">
        <v>0</v>
      </c>
      <c r="W70">
        <v>0</v>
      </c>
      <c r="X70">
        <v>-267</v>
      </c>
      <c r="Y70">
        <v>0</v>
      </c>
      <c r="Z70">
        <v>-5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1.73</v>
      </c>
      <c r="N71" s="74">
        <v>0</v>
      </c>
      <c r="O71" s="47">
        <v>-242</v>
      </c>
      <c r="P71" s="47">
        <v>0</v>
      </c>
      <c r="Q71" s="47">
        <v>0</v>
      </c>
      <c r="R71" s="47">
        <v>0</v>
      </c>
      <c r="S71" s="75">
        <v>0</v>
      </c>
      <c r="U71" s="74">
        <v>-242</v>
      </c>
      <c r="V71" s="75">
        <v>1.73</v>
      </c>
      <c r="W71">
        <v>0</v>
      </c>
      <c r="X71">
        <v>-242</v>
      </c>
      <c r="Y71">
        <v>1.73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7.59</v>
      </c>
      <c r="N72" s="74">
        <v>0</v>
      </c>
      <c r="O72" s="47">
        <v>-217</v>
      </c>
      <c r="P72" s="47">
        <v>0</v>
      </c>
      <c r="Q72" s="47">
        <v>0</v>
      </c>
      <c r="R72" s="47">
        <v>0</v>
      </c>
      <c r="S72" s="75">
        <v>0</v>
      </c>
      <c r="U72" s="74">
        <v>-217</v>
      </c>
      <c r="V72" s="75">
        <v>7.59</v>
      </c>
      <c r="W72">
        <v>0</v>
      </c>
      <c r="X72">
        <v>-217</v>
      </c>
      <c r="Y72">
        <v>7.59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8.75</v>
      </c>
      <c r="N73" s="74">
        <v>0</v>
      </c>
      <c r="O73" s="47">
        <v>-260</v>
      </c>
      <c r="P73" s="47">
        <v>-37</v>
      </c>
      <c r="Q73" s="47">
        <v>0</v>
      </c>
      <c r="R73" s="47">
        <v>0</v>
      </c>
      <c r="S73" s="75">
        <v>0</v>
      </c>
      <c r="U73" s="74">
        <v>-297</v>
      </c>
      <c r="V73" s="75">
        <v>8.75</v>
      </c>
      <c r="W73">
        <v>0</v>
      </c>
      <c r="X73">
        <v>-260</v>
      </c>
      <c r="Y73">
        <v>8.75</v>
      </c>
      <c r="Z73">
        <v>-37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10.19</v>
      </c>
      <c r="N74" s="74">
        <v>0</v>
      </c>
      <c r="O74" s="47">
        <v>-249</v>
      </c>
      <c r="P74" s="47">
        <v>-181</v>
      </c>
      <c r="Q74" s="47">
        <v>0</v>
      </c>
      <c r="R74" s="47">
        <v>0</v>
      </c>
      <c r="S74" s="75">
        <v>0</v>
      </c>
      <c r="U74" s="74">
        <v>-430</v>
      </c>
      <c r="V74" s="75">
        <v>10.19</v>
      </c>
      <c r="W74">
        <v>0</v>
      </c>
      <c r="X74">
        <v>-249</v>
      </c>
      <c r="Y74">
        <v>10.19</v>
      </c>
      <c r="Z74">
        <v>-181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9.7100000000000009</v>
      </c>
      <c r="N75" s="74">
        <v>0</v>
      </c>
      <c r="O75" s="47">
        <v>-20</v>
      </c>
      <c r="P75" s="47">
        <v>-160</v>
      </c>
      <c r="Q75" s="47">
        <v>0</v>
      </c>
      <c r="R75" s="47">
        <v>0</v>
      </c>
      <c r="S75" s="75">
        <v>0</v>
      </c>
      <c r="U75" s="74">
        <v>-180</v>
      </c>
      <c r="V75" s="75">
        <v>9.7100000000000009</v>
      </c>
      <c r="W75">
        <v>0</v>
      </c>
      <c r="X75">
        <v>-20</v>
      </c>
      <c r="Y75">
        <v>9.7100000000000009</v>
      </c>
      <c r="Z75">
        <v>-160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8.27</v>
      </c>
      <c r="N76" s="74">
        <v>0</v>
      </c>
      <c r="O76" s="47">
        <v>0</v>
      </c>
      <c r="P76" s="47">
        <v>-135</v>
      </c>
      <c r="Q76" s="47">
        <v>0</v>
      </c>
      <c r="R76" s="47">
        <v>0</v>
      </c>
      <c r="S76" s="75">
        <v>0</v>
      </c>
      <c r="U76" s="74">
        <v>-135</v>
      </c>
      <c r="V76" s="75">
        <v>8.27</v>
      </c>
      <c r="W76">
        <v>0</v>
      </c>
      <c r="X76">
        <v>0</v>
      </c>
      <c r="Y76">
        <v>8.27</v>
      </c>
      <c r="Z76">
        <v>-135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5.48</v>
      </c>
      <c r="N77" s="74">
        <v>0</v>
      </c>
      <c r="O77" s="47">
        <v>0</v>
      </c>
      <c r="P77" s="47">
        <v>-112</v>
      </c>
      <c r="Q77" s="47">
        <v>0</v>
      </c>
      <c r="R77" s="47">
        <v>0</v>
      </c>
      <c r="S77" s="75">
        <v>0</v>
      </c>
      <c r="U77" s="74">
        <v>-112</v>
      </c>
      <c r="V77" s="75">
        <v>5.48</v>
      </c>
      <c r="W77">
        <v>0</v>
      </c>
      <c r="X77">
        <v>0</v>
      </c>
      <c r="Y77">
        <v>5.48</v>
      </c>
      <c r="Z77">
        <v>-112</v>
      </c>
    </row>
    <row r="78" spans="7:26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5.19</v>
      </c>
      <c r="N78" s="74">
        <v>0</v>
      </c>
      <c r="O78" s="47">
        <v>0</v>
      </c>
      <c r="P78" s="47">
        <v>-111</v>
      </c>
      <c r="Q78" s="47">
        <v>0</v>
      </c>
      <c r="R78" s="47">
        <v>0</v>
      </c>
      <c r="S78" s="75">
        <v>0</v>
      </c>
      <c r="U78" s="74">
        <v>-111</v>
      </c>
      <c r="V78" s="75">
        <v>5.19</v>
      </c>
      <c r="W78">
        <v>0</v>
      </c>
      <c r="X78">
        <v>0</v>
      </c>
      <c r="Y78">
        <v>5.19</v>
      </c>
      <c r="Z78">
        <v>-111</v>
      </c>
    </row>
    <row r="79" spans="7:26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-54</v>
      </c>
      <c r="Q79" s="47">
        <v>0</v>
      </c>
      <c r="R79" s="47">
        <v>0</v>
      </c>
      <c r="S79" s="75">
        <v>0</v>
      </c>
      <c r="U79" s="74">
        <v>-54</v>
      </c>
      <c r="V79" s="75">
        <v>0</v>
      </c>
      <c r="W79">
        <v>0</v>
      </c>
      <c r="X79">
        <v>0</v>
      </c>
      <c r="Y79">
        <v>0</v>
      </c>
      <c r="Z79">
        <v>-54</v>
      </c>
    </row>
    <row r="80" spans="7:26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-57</v>
      </c>
      <c r="Q80" s="47">
        <v>0</v>
      </c>
      <c r="R80" s="47">
        <v>0</v>
      </c>
      <c r="S80" s="75">
        <v>0</v>
      </c>
      <c r="U80" s="74">
        <v>-57</v>
      </c>
      <c r="V80" s="75">
        <v>0</v>
      </c>
      <c r="W80">
        <v>0</v>
      </c>
      <c r="X80">
        <v>0</v>
      </c>
      <c r="Y80">
        <v>0</v>
      </c>
      <c r="Z80">
        <v>-57</v>
      </c>
    </row>
    <row r="81" spans="7:26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-35</v>
      </c>
      <c r="P81" s="47">
        <v>-80</v>
      </c>
      <c r="Q81" s="47">
        <v>0</v>
      </c>
      <c r="R81" s="47">
        <v>0</v>
      </c>
      <c r="S81" s="75">
        <v>0</v>
      </c>
      <c r="U81" s="74">
        <v>-115</v>
      </c>
      <c r="V81" s="75">
        <v>0</v>
      </c>
      <c r="W81">
        <v>0</v>
      </c>
      <c r="X81">
        <v>-35</v>
      </c>
      <c r="Y81">
        <v>0</v>
      </c>
      <c r="Z81">
        <v>-80</v>
      </c>
    </row>
    <row r="82" spans="7:26">
      <c r="G82" t="s">
        <v>124</v>
      </c>
      <c r="H82" s="74">
        <v>4.8099999999999996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-45</v>
      </c>
      <c r="P82" s="47">
        <v>-87</v>
      </c>
      <c r="Q82" s="47">
        <v>0</v>
      </c>
      <c r="R82" s="47">
        <v>0</v>
      </c>
      <c r="S82" s="75">
        <v>0</v>
      </c>
      <c r="U82" s="74">
        <v>-132</v>
      </c>
      <c r="V82" s="75">
        <v>4.8099999999999996</v>
      </c>
      <c r="W82">
        <v>4.8099999999999996</v>
      </c>
      <c r="X82">
        <v>-45</v>
      </c>
      <c r="Y82">
        <v>0</v>
      </c>
      <c r="Z82">
        <v>-87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-110</v>
      </c>
      <c r="P83" s="47">
        <v>-129</v>
      </c>
      <c r="Q83" s="47">
        <v>0</v>
      </c>
      <c r="R83" s="47">
        <v>0</v>
      </c>
      <c r="S83" s="75">
        <v>0</v>
      </c>
      <c r="U83" s="74">
        <v>-239</v>
      </c>
      <c r="V83" s="75">
        <v>0</v>
      </c>
      <c r="W83">
        <v>0</v>
      </c>
      <c r="X83">
        <v>-110</v>
      </c>
      <c r="Y83">
        <v>0</v>
      </c>
      <c r="Z83">
        <v>-129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-120</v>
      </c>
      <c r="P84" s="47">
        <v>-153</v>
      </c>
      <c r="Q84" s="47">
        <v>0</v>
      </c>
      <c r="R84" s="47">
        <v>0</v>
      </c>
      <c r="S84" s="75">
        <v>0</v>
      </c>
      <c r="U84" s="74">
        <v>-273</v>
      </c>
      <c r="V84" s="75">
        <v>0</v>
      </c>
      <c r="W84">
        <v>0</v>
      </c>
      <c r="X84">
        <v>-120</v>
      </c>
      <c r="Y84">
        <v>0</v>
      </c>
      <c r="Z84">
        <v>-153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11.63</v>
      </c>
      <c r="N85" s="74">
        <v>0</v>
      </c>
      <c r="O85" s="47">
        <v>-64</v>
      </c>
      <c r="P85" s="47">
        <v>-193</v>
      </c>
      <c r="Q85" s="47">
        <v>0</v>
      </c>
      <c r="R85" s="47">
        <v>0</v>
      </c>
      <c r="S85" s="75">
        <v>0</v>
      </c>
      <c r="U85" s="74">
        <v>-257</v>
      </c>
      <c r="V85" s="75">
        <v>11.63</v>
      </c>
      <c r="W85">
        <v>0</v>
      </c>
      <c r="X85">
        <v>-64</v>
      </c>
      <c r="Y85">
        <v>11.63</v>
      </c>
      <c r="Z85">
        <v>-193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10.96</v>
      </c>
      <c r="N86" s="74">
        <v>0</v>
      </c>
      <c r="O86" s="47">
        <v>-74</v>
      </c>
      <c r="P86" s="47">
        <v>-223</v>
      </c>
      <c r="Q86" s="47">
        <v>0</v>
      </c>
      <c r="R86" s="47">
        <v>0</v>
      </c>
      <c r="S86" s="75">
        <v>0</v>
      </c>
      <c r="U86" s="74">
        <v>-297</v>
      </c>
      <c r="V86" s="75">
        <v>10.96</v>
      </c>
      <c r="W86">
        <v>0</v>
      </c>
      <c r="X86">
        <v>-74</v>
      </c>
      <c r="Y86">
        <v>10.96</v>
      </c>
      <c r="Z86">
        <v>-223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6.63</v>
      </c>
      <c r="N87" s="74">
        <v>0</v>
      </c>
      <c r="O87" s="47">
        <v>-65</v>
      </c>
      <c r="P87" s="47">
        <v>-84</v>
      </c>
      <c r="Q87" s="47">
        <v>0</v>
      </c>
      <c r="R87" s="47">
        <v>0</v>
      </c>
      <c r="S87" s="75">
        <v>0</v>
      </c>
      <c r="U87" s="74">
        <v>-149</v>
      </c>
      <c r="V87" s="75">
        <v>6.63</v>
      </c>
      <c r="W87">
        <v>0</v>
      </c>
      <c r="X87">
        <v>-65</v>
      </c>
      <c r="Y87">
        <v>6.63</v>
      </c>
      <c r="Z87">
        <v>-84</v>
      </c>
    </row>
    <row r="88" spans="7:26">
      <c r="G88" t="s">
        <v>130</v>
      </c>
      <c r="H88" s="74">
        <v>91.98</v>
      </c>
      <c r="I88" s="47">
        <v>0</v>
      </c>
      <c r="J88" s="47">
        <v>0</v>
      </c>
      <c r="K88" s="47">
        <v>0</v>
      </c>
      <c r="L88" s="47">
        <v>0</v>
      </c>
      <c r="M88" s="75">
        <v>9.7100000000000009</v>
      </c>
      <c r="N88" s="74">
        <v>0</v>
      </c>
      <c r="O88" s="47">
        <v>-75</v>
      </c>
      <c r="P88" s="47">
        <v>-90</v>
      </c>
      <c r="Q88" s="47">
        <v>0</v>
      </c>
      <c r="R88" s="47">
        <v>0</v>
      </c>
      <c r="S88" s="75">
        <v>0</v>
      </c>
      <c r="U88" s="74">
        <v>-165</v>
      </c>
      <c r="V88" s="75">
        <v>101.69</v>
      </c>
      <c r="W88">
        <v>91.98</v>
      </c>
      <c r="X88">
        <v>-75</v>
      </c>
      <c r="Y88">
        <v>9.7100000000000009</v>
      </c>
      <c r="Z88">
        <v>-90</v>
      </c>
    </row>
    <row r="89" spans="7:26">
      <c r="G89" t="s">
        <v>131</v>
      </c>
      <c r="H89" s="74">
        <v>121.11</v>
      </c>
      <c r="I89" s="47">
        <v>0</v>
      </c>
      <c r="J89" s="47">
        <v>0</v>
      </c>
      <c r="K89" s="47">
        <v>0</v>
      </c>
      <c r="L89" s="47">
        <v>0</v>
      </c>
      <c r="M89" s="75">
        <v>8.4600000000000009</v>
      </c>
      <c r="N89" s="74">
        <v>0</v>
      </c>
      <c r="O89" s="47">
        <v>-39</v>
      </c>
      <c r="P89" s="47">
        <v>-101</v>
      </c>
      <c r="Q89" s="47">
        <v>0</v>
      </c>
      <c r="R89" s="47">
        <v>0</v>
      </c>
      <c r="S89" s="75">
        <v>0</v>
      </c>
      <c r="U89" s="74">
        <v>-140</v>
      </c>
      <c r="V89" s="75">
        <v>129.57</v>
      </c>
      <c r="W89">
        <v>121.11</v>
      </c>
      <c r="X89">
        <v>-39</v>
      </c>
      <c r="Y89">
        <v>8.4600000000000009</v>
      </c>
      <c r="Z89">
        <v>-101</v>
      </c>
    </row>
    <row r="90" spans="7:26">
      <c r="G90" t="s">
        <v>132</v>
      </c>
      <c r="H90" s="74">
        <v>96.12</v>
      </c>
      <c r="I90" s="47">
        <v>0</v>
      </c>
      <c r="J90" s="47">
        <v>0</v>
      </c>
      <c r="K90" s="47">
        <v>0</v>
      </c>
      <c r="L90" s="47">
        <v>0</v>
      </c>
      <c r="M90" s="75">
        <v>6.25</v>
      </c>
      <c r="N90" s="74">
        <v>0</v>
      </c>
      <c r="O90" s="47">
        <v>-52</v>
      </c>
      <c r="P90" s="47">
        <v>-114</v>
      </c>
      <c r="Q90" s="47">
        <v>0</v>
      </c>
      <c r="R90" s="47">
        <v>0</v>
      </c>
      <c r="S90" s="75">
        <v>0</v>
      </c>
      <c r="U90" s="74">
        <v>-166</v>
      </c>
      <c r="V90" s="75">
        <v>102.37</v>
      </c>
      <c r="W90">
        <v>96.12</v>
      </c>
      <c r="X90">
        <v>-52</v>
      </c>
      <c r="Y90">
        <v>6.25</v>
      </c>
      <c r="Z90">
        <v>-114</v>
      </c>
    </row>
    <row r="91" spans="7:26">
      <c r="G91" t="s">
        <v>133</v>
      </c>
      <c r="H91" s="74">
        <v>105.74</v>
      </c>
      <c r="I91" s="47">
        <v>0</v>
      </c>
      <c r="J91" s="47">
        <v>0</v>
      </c>
      <c r="K91" s="47">
        <v>0</v>
      </c>
      <c r="L91" s="47">
        <v>0</v>
      </c>
      <c r="M91" s="75">
        <v>5.86</v>
      </c>
      <c r="N91" s="74">
        <v>0</v>
      </c>
      <c r="O91" s="47">
        <v>-57</v>
      </c>
      <c r="P91" s="47">
        <v>-64</v>
      </c>
      <c r="Q91" s="47">
        <v>0</v>
      </c>
      <c r="R91" s="47">
        <v>0</v>
      </c>
      <c r="S91" s="75">
        <v>0</v>
      </c>
      <c r="U91" s="74">
        <v>-121</v>
      </c>
      <c r="V91" s="75">
        <v>111.6</v>
      </c>
      <c r="W91">
        <v>105.74</v>
      </c>
      <c r="X91">
        <v>-57</v>
      </c>
      <c r="Y91">
        <v>5.86</v>
      </c>
      <c r="Z91">
        <v>-64</v>
      </c>
    </row>
    <row r="92" spans="7:26">
      <c r="G92" t="s">
        <v>134</v>
      </c>
      <c r="H92" s="74">
        <v>72.09</v>
      </c>
      <c r="I92" s="47">
        <v>0</v>
      </c>
      <c r="J92" s="47">
        <v>0</v>
      </c>
      <c r="K92" s="47">
        <v>0</v>
      </c>
      <c r="L92" s="47">
        <v>0</v>
      </c>
      <c r="M92" s="75">
        <v>6.15</v>
      </c>
      <c r="N92" s="74">
        <v>0</v>
      </c>
      <c r="O92" s="47">
        <v>-72</v>
      </c>
      <c r="P92" s="47">
        <v>-84</v>
      </c>
      <c r="Q92" s="47">
        <v>0</v>
      </c>
      <c r="R92" s="47">
        <v>0</v>
      </c>
      <c r="S92" s="75">
        <v>0</v>
      </c>
      <c r="U92" s="74">
        <v>-156</v>
      </c>
      <c r="V92" s="75">
        <v>78.239999999999995</v>
      </c>
      <c r="W92">
        <v>72.09</v>
      </c>
      <c r="X92">
        <v>-72</v>
      </c>
      <c r="Y92">
        <v>6.15</v>
      </c>
      <c r="Z92">
        <v>-84</v>
      </c>
    </row>
    <row r="93" spans="7:26">
      <c r="G93" t="s">
        <v>135</v>
      </c>
      <c r="H93" s="74">
        <v>43.26</v>
      </c>
      <c r="I93" s="47">
        <v>0</v>
      </c>
      <c r="J93" s="47">
        <v>0</v>
      </c>
      <c r="K93" s="47">
        <v>0</v>
      </c>
      <c r="L93" s="47">
        <v>0</v>
      </c>
      <c r="M93" s="75">
        <v>4.6100000000000003</v>
      </c>
      <c r="N93" s="74">
        <v>0</v>
      </c>
      <c r="O93" s="47">
        <v>-92</v>
      </c>
      <c r="P93" s="47">
        <v>-99</v>
      </c>
      <c r="Q93" s="47">
        <v>0</v>
      </c>
      <c r="R93" s="47">
        <v>0</v>
      </c>
      <c r="S93" s="75">
        <v>0</v>
      </c>
      <c r="U93" s="74">
        <v>-191</v>
      </c>
      <c r="V93" s="75">
        <v>47.87</v>
      </c>
      <c r="W93">
        <v>43.26</v>
      </c>
      <c r="X93">
        <v>-92</v>
      </c>
      <c r="Y93">
        <v>4.6100000000000003</v>
      </c>
      <c r="Z93">
        <v>-99</v>
      </c>
    </row>
    <row r="94" spans="7:26">
      <c r="G94" t="s">
        <v>136</v>
      </c>
      <c r="H94" s="74">
        <v>14.42</v>
      </c>
      <c r="I94" s="47">
        <v>0</v>
      </c>
      <c r="J94" s="47">
        <v>0</v>
      </c>
      <c r="K94" s="47">
        <v>0</v>
      </c>
      <c r="L94" s="47">
        <v>0</v>
      </c>
      <c r="M94" s="75">
        <v>3.17</v>
      </c>
      <c r="N94" s="74">
        <v>0</v>
      </c>
      <c r="O94" s="47">
        <v>-107</v>
      </c>
      <c r="P94" s="47">
        <v>-107</v>
      </c>
      <c r="Q94" s="47">
        <v>0</v>
      </c>
      <c r="R94" s="47">
        <v>0</v>
      </c>
      <c r="S94" s="75">
        <v>0</v>
      </c>
      <c r="U94" s="74">
        <v>-214</v>
      </c>
      <c r="V94" s="75">
        <v>17.59</v>
      </c>
      <c r="W94">
        <v>14.42</v>
      </c>
      <c r="X94">
        <v>-107</v>
      </c>
      <c r="Y94">
        <v>3.17</v>
      </c>
      <c r="Z94">
        <v>-107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</v>
      </c>
      <c r="N95" s="74">
        <v>0</v>
      </c>
      <c r="O95" s="47">
        <v>-72</v>
      </c>
      <c r="P95" s="47">
        <v>-128</v>
      </c>
      <c r="Q95" s="47">
        <v>0</v>
      </c>
      <c r="R95" s="47">
        <v>0</v>
      </c>
      <c r="S95" s="75">
        <v>0</v>
      </c>
      <c r="U95" s="74">
        <v>-200</v>
      </c>
      <c r="V95" s="75">
        <v>5</v>
      </c>
      <c r="W95">
        <v>0</v>
      </c>
      <c r="X95">
        <v>-72</v>
      </c>
      <c r="Y95">
        <v>5</v>
      </c>
      <c r="Z95">
        <v>-128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4.2300000000000004</v>
      </c>
      <c r="N96" s="74">
        <v>0</v>
      </c>
      <c r="O96" s="47">
        <v>-82</v>
      </c>
      <c r="P96" s="47">
        <v>-145</v>
      </c>
      <c r="Q96" s="47">
        <v>0</v>
      </c>
      <c r="R96" s="47">
        <v>0</v>
      </c>
      <c r="S96" s="75">
        <v>0</v>
      </c>
      <c r="U96" s="74">
        <v>-227</v>
      </c>
      <c r="V96" s="75">
        <v>4.2300000000000004</v>
      </c>
      <c r="W96">
        <v>0</v>
      </c>
      <c r="X96">
        <v>-82</v>
      </c>
      <c r="Y96">
        <v>4.2300000000000004</v>
      </c>
      <c r="Z96">
        <v>-145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2.4</v>
      </c>
      <c r="N97" s="74">
        <v>0</v>
      </c>
      <c r="O97" s="47">
        <v>-91</v>
      </c>
      <c r="P97" s="47">
        <v>-166</v>
      </c>
      <c r="Q97" s="47">
        <v>0</v>
      </c>
      <c r="R97" s="47">
        <v>0</v>
      </c>
      <c r="S97" s="75">
        <v>0</v>
      </c>
      <c r="U97" s="74">
        <v>-257</v>
      </c>
      <c r="V97" s="75">
        <v>2.4</v>
      </c>
      <c r="W97">
        <v>0</v>
      </c>
      <c r="X97">
        <v>-91</v>
      </c>
      <c r="Y97">
        <v>2.4</v>
      </c>
      <c r="Z97">
        <v>-166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2.6</v>
      </c>
      <c r="N98" s="74">
        <v>0</v>
      </c>
      <c r="O98" s="47">
        <v>-116</v>
      </c>
      <c r="P98" s="47">
        <v>-188</v>
      </c>
      <c r="Q98" s="47">
        <v>0</v>
      </c>
      <c r="R98" s="47">
        <v>0</v>
      </c>
      <c r="S98" s="75">
        <v>0</v>
      </c>
      <c r="U98" s="74">
        <v>-304</v>
      </c>
      <c r="V98" s="75">
        <v>2.6</v>
      </c>
      <c r="W98">
        <v>0</v>
      </c>
      <c r="X98">
        <v>-116</v>
      </c>
      <c r="Y98">
        <v>2.6</v>
      </c>
      <c r="Z98">
        <v>-188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0.155165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9.0737499999999985E-2</v>
      </c>
      <c r="N99" s="69">
        <f t="shared" si="1"/>
        <v>-0.86650000000000005</v>
      </c>
      <c r="O99" s="70">
        <f t="shared" si="1"/>
        <v>-6.1567474999999998</v>
      </c>
      <c r="P99" s="70">
        <f t="shared" si="1"/>
        <v>-3.5024999999999999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-10.525747500000001</v>
      </c>
      <c r="V99" s="71">
        <f t="shared" si="1"/>
        <v>0.24590250000000002</v>
      </c>
      <c r="W99">
        <f t="shared" si="1"/>
        <v>-0.71133499999999994</v>
      </c>
      <c r="X99">
        <f t="shared" si="1"/>
        <v>-6.1567474999999998</v>
      </c>
      <c r="Y99">
        <f t="shared" si="1"/>
        <v>9.0737499999999985E-2</v>
      </c>
      <c r="Z99">
        <f t="shared" si="1"/>
        <v>-3.5024999999999999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546</v>
      </c>
      <c r="Y1" t="s">
        <v>145</v>
      </c>
      <c r="Z1" t="s">
        <v>146</v>
      </c>
      <c r="AA1" t="s">
        <v>555</v>
      </c>
      <c r="AB1" t="s">
        <v>145</v>
      </c>
      <c r="AC1" t="s">
        <v>559</v>
      </c>
      <c r="AD1" t="s">
        <v>561</v>
      </c>
      <c r="AE1" t="s">
        <v>146</v>
      </c>
      <c r="AF1" t="s">
        <v>564</v>
      </c>
      <c r="AG1" t="s">
        <v>146</v>
      </c>
      <c r="AH1" t="s">
        <v>567</v>
      </c>
      <c r="AI1" t="s">
        <v>561</v>
      </c>
      <c r="AJ1" t="s">
        <v>570</v>
      </c>
      <c r="AK1" t="s">
        <v>145</v>
      </c>
      <c r="AL1" t="s">
        <v>146</v>
      </c>
      <c r="AM1" t="s">
        <v>146</v>
      </c>
      <c r="AN1" t="s">
        <v>577</v>
      </c>
      <c r="AO1" t="s">
        <v>579</v>
      </c>
      <c r="AP1" t="s">
        <v>581</v>
      </c>
      <c r="AQ1" t="s">
        <v>583</v>
      </c>
      <c r="AR1" t="s">
        <v>546</v>
      </c>
      <c r="AS1" t="s">
        <v>570</v>
      </c>
      <c r="AT1" t="s">
        <v>588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W2" s="29" t="s">
        <v>547</v>
      </c>
      <c r="X2" t="s">
        <v>549</v>
      </c>
      <c r="Y2" t="s">
        <v>551</v>
      </c>
      <c r="Z2" t="s">
        <v>553</v>
      </c>
      <c r="AA2" t="s">
        <v>149</v>
      </c>
      <c r="AB2" t="s">
        <v>557</v>
      </c>
      <c r="AC2" t="s">
        <v>148</v>
      </c>
      <c r="AD2" t="s">
        <v>148</v>
      </c>
      <c r="AE2" t="s">
        <v>557</v>
      </c>
      <c r="AF2" t="s">
        <v>148</v>
      </c>
      <c r="AG2" t="s">
        <v>553</v>
      </c>
      <c r="AH2" t="s">
        <v>148</v>
      </c>
      <c r="AI2" t="s">
        <v>148</v>
      </c>
      <c r="AJ2" t="s">
        <v>169</v>
      </c>
      <c r="AK2" t="s">
        <v>572</v>
      </c>
      <c r="AL2" t="s">
        <v>551</v>
      </c>
      <c r="AM2" t="s">
        <v>575</v>
      </c>
      <c r="AN2" t="s">
        <v>148</v>
      </c>
      <c r="AO2" t="s">
        <v>358</v>
      </c>
      <c r="AP2" t="s">
        <v>148</v>
      </c>
      <c r="AQ2" t="s">
        <v>148</v>
      </c>
      <c r="AR2" t="s">
        <v>585</v>
      </c>
      <c r="AS2" t="s">
        <v>170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1.38</v>
      </c>
      <c r="K3" s="54">
        <v>100.78999999999999</v>
      </c>
      <c r="L3" s="54">
        <v>0</v>
      </c>
      <c r="M3" s="73">
        <v>0</v>
      </c>
      <c r="N3" s="72">
        <v>45.71</v>
      </c>
      <c r="O3" s="54">
        <v>87.33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0</v>
      </c>
      <c r="X3">
        <v>0</v>
      </c>
      <c r="Y3">
        <v>0</v>
      </c>
      <c r="Z3">
        <v>0</v>
      </c>
      <c r="AA3">
        <v>1.38</v>
      </c>
      <c r="AB3">
        <v>45.71</v>
      </c>
      <c r="AC3">
        <v>8.65</v>
      </c>
      <c r="AD3">
        <v>23.07</v>
      </c>
      <c r="AE3">
        <v>15.24</v>
      </c>
      <c r="AF3">
        <v>8.65</v>
      </c>
      <c r="AG3">
        <v>72.09</v>
      </c>
      <c r="AH3">
        <v>23.07</v>
      </c>
      <c r="AI3">
        <v>23.07</v>
      </c>
      <c r="AJ3">
        <v>26.99</v>
      </c>
      <c r="AK3">
        <v>0</v>
      </c>
      <c r="AL3">
        <v>0</v>
      </c>
      <c r="AM3">
        <v>0</v>
      </c>
      <c r="AN3">
        <v>14.28</v>
      </c>
      <c r="AO3">
        <v>0.38</v>
      </c>
      <c r="AP3">
        <v>0</v>
      </c>
      <c r="AQ3">
        <v>0</v>
      </c>
      <c r="AR3">
        <v>0</v>
      </c>
      <c r="AS3">
        <v>26.99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1.38</v>
      </c>
      <c r="K4" s="47">
        <v>100.78999999999999</v>
      </c>
      <c r="L4" s="47">
        <v>0</v>
      </c>
      <c r="M4" s="75">
        <v>0</v>
      </c>
      <c r="N4" s="74">
        <v>45.71</v>
      </c>
      <c r="O4" s="47">
        <v>87.33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0</v>
      </c>
      <c r="X4">
        <v>0</v>
      </c>
      <c r="Y4">
        <v>0</v>
      </c>
      <c r="Z4">
        <v>0</v>
      </c>
      <c r="AA4">
        <v>1.38</v>
      </c>
      <c r="AB4">
        <v>45.71</v>
      </c>
      <c r="AC4">
        <v>8.65</v>
      </c>
      <c r="AD4">
        <v>23.07</v>
      </c>
      <c r="AE4">
        <v>15.24</v>
      </c>
      <c r="AF4">
        <v>8.65</v>
      </c>
      <c r="AG4">
        <v>72.09</v>
      </c>
      <c r="AH4">
        <v>23.07</v>
      </c>
      <c r="AI4">
        <v>23.07</v>
      </c>
      <c r="AJ4">
        <v>26.99</v>
      </c>
      <c r="AK4">
        <v>0</v>
      </c>
      <c r="AL4">
        <v>0</v>
      </c>
      <c r="AM4">
        <v>0</v>
      </c>
      <c r="AN4">
        <v>14.28</v>
      </c>
      <c r="AO4">
        <v>0.38</v>
      </c>
      <c r="AP4">
        <v>0</v>
      </c>
      <c r="AQ4">
        <v>0</v>
      </c>
      <c r="AR4">
        <v>0</v>
      </c>
      <c r="AS4">
        <v>26.99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1.38</v>
      </c>
      <c r="K5" s="47">
        <v>100.78999999999999</v>
      </c>
      <c r="L5" s="47">
        <v>0</v>
      </c>
      <c r="M5" s="75">
        <v>0</v>
      </c>
      <c r="N5" s="74">
        <v>45.71</v>
      </c>
      <c r="O5" s="47">
        <v>87.33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0</v>
      </c>
      <c r="X5">
        <v>0</v>
      </c>
      <c r="Y5">
        <v>0</v>
      </c>
      <c r="Z5">
        <v>0</v>
      </c>
      <c r="AA5">
        <v>1.38</v>
      </c>
      <c r="AB5">
        <v>45.71</v>
      </c>
      <c r="AC5">
        <v>8.65</v>
      </c>
      <c r="AD5">
        <v>23.07</v>
      </c>
      <c r="AE5">
        <v>15.24</v>
      </c>
      <c r="AF5">
        <v>8.65</v>
      </c>
      <c r="AG5">
        <v>72.09</v>
      </c>
      <c r="AH5">
        <v>23.07</v>
      </c>
      <c r="AI5">
        <v>23.07</v>
      </c>
      <c r="AJ5">
        <v>26.99</v>
      </c>
      <c r="AK5">
        <v>0</v>
      </c>
      <c r="AL5">
        <v>0</v>
      </c>
      <c r="AM5">
        <v>0</v>
      </c>
      <c r="AN5">
        <v>14.28</v>
      </c>
      <c r="AO5">
        <v>0.38</v>
      </c>
      <c r="AP5">
        <v>0</v>
      </c>
      <c r="AQ5">
        <v>0</v>
      </c>
      <c r="AR5">
        <v>0</v>
      </c>
      <c r="AS5">
        <v>26.99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1.38</v>
      </c>
      <c r="K6" s="47">
        <v>100.78999999999999</v>
      </c>
      <c r="L6" s="47">
        <v>0</v>
      </c>
      <c r="M6" s="75">
        <v>0</v>
      </c>
      <c r="N6" s="74">
        <v>45.71</v>
      </c>
      <c r="O6" s="47">
        <v>87.33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0</v>
      </c>
      <c r="X6">
        <v>0</v>
      </c>
      <c r="Y6">
        <v>0</v>
      </c>
      <c r="Z6">
        <v>0</v>
      </c>
      <c r="AA6">
        <v>1.38</v>
      </c>
      <c r="AB6">
        <v>45.71</v>
      </c>
      <c r="AC6">
        <v>8.65</v>
      </c>
      <c r="AD6">
        <v>23.07</v>
      </c>
      <c r="AE6">
        <v>15.24</v>
      </c>
      <c r="AF6">
        <v>8.65</v>
      </c>
      <c r="AG6">
        <v>72.09</v>
      </c>
      <c r="AH6">
        <v>23.07</v>
      </c>
      <c r="AI6">
        <v>23.07</v>
      </c>
      <c r="AJ6">
        <v>26.99</v>
      </c>
      <c r="AK6">
        <v>0</v>
      </c>
      <c r="AL6">
        <v>0</v>
      </c>
      <c r="AM6">
        <v>0</v>
      </c>
      <c r="AN6">
        <v>14.28</v>
      </c>
      <c r="AO6">
        <v>0.38</v>
      </c>
      <c r="AP6">
        <v>0</v>
      </c>
      <c r="AQ6">
        <v>0</v>
      </c>
      <c r="AR6">
        <v>0</v>
      </c>
      <c r="AS6">
        <v>26.99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1.38</v>
      </c>
      <c r="K7" s="47">
        <v>100.78999999999999</v>
      </c>
      <c r="L7" s="47">
        <v>0</v>
      </c>
      <c r="M7" s="75">
        <v>0</v>
      </c>
      <c r="N7" s="74">
        <v>45.71</v>
      </c>
      <c r="O7" s="47">
        <v>87.33</v>
      </c>
      <c r="P7" s="47">
        <v>0</v>
      </c>
      <c r="Q7" s="47">
        <v>0</v>
      </c>
      <c r="R7" s="47">
        <v>0</v>
      </c>
      <c r="S7" s="75">
        <v>0</v>
      </c>
      <c r="T7" t="s">
        <v>595</v>
      </c>
      <c r="W7">
        <v>0</v>
      </c>
      <c r="X7">
        <v>0</v>
      </c>
      <c r="Y7">
        <v>0</v>
      </c>
      <c r="Z7">
        <v>0</v>
      </c>
      <c r="AA7">
        <v>1.38</v>
      </c>
      <c r="AB7">
        <v>45.71</v>
      </c>
      <c r="AC7">
        <v>8.65</v>
      </c>
      <c r="AD7">
        <v>23.07</v>
      </c>
      <c r="AE7">
        <v>15.24</v>
      </c>
      <c r="AF7">
        <v>8.65</v>
      </c>
      <c r="AG7">
        <v>72.09</v>
      </c>
      <c r="AH7">
        <v>23.07</v>
      </c>
      <c r="AI7">
        <v>23.07</v>
      </c>
      <c r="AJ7">
        <v>26.99</v>
      </c>
      <c r="AK7">
        <v>0</v>
      </c>
      <c r="AL7">
        <v>0</v>
      </c>
      <c r="AM7">
        <v>0</v>
      </c>
      <c r="AN7">
        <v>14.28</v>
      </c>
      <c r="AO7">
        <v>0.38</v>
      </c>
      <c r="AP7">
        <v>0</v>
      </c>
      <c r="AQ7">
        <v>0</v>
      </c>
      <c r="AR7">
        <v>0</v>
      </c>
      <c r="AS7">
        <v>26.99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1.38</v>
      </c>
      <c r="K8" s="47">
        <v>100.78999999999999</v>
      </c>
      <c r="L8" s="47">
        <v>0</v>
      </c>
      <c r="M8" s="75">
        <v>0</v>
      </c>
      <c r="N8" s="74">
        <v>45.71</v>
      </c>
      <c r="O8" s="47">
        <v>87.33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1.38</v>
      </c>
      <c r="AB8">
        <v>45.71</v>
      </c>
      <c r="AC8">
        <v>8.65</v>
      </c>
      <c r="AD8">
        <v>23.07</v>
      </c>
      <c r="AE8">
        <v>15.24</v>
      </c>
      <c r="AF8">
        <v>8.65</v>
      </c>
      <c r="AG8">
        <v>72.09</v>
      </c>
      <c r="AH8">
        <v>23.07</v>
      </c>
      <c r="AI8">
        <v>23.07</v>
      </c>
      <c r="AJ8">
        <v>26.99</v>
      </c>
      <c r="AK8">
        <v>0</v>
      </c>
      <c r="AL8">
        <v>0</v>
      </c>
      <c r="AM8">
        <v>0</v>
      </c>
      <c r="AN8">
        <v>14.28</v>
      </c>
      <c r="AO8">
        <v>0.38</v>
      </c>
      <c r="AP8">
        <v>0</v>
      </c>
      <c r="AQ8">
        <v>0</v>
      </c>
      <c r="AR8">
        <v>0</v>
      </c>
      <c r="AS8">
        <v>26.99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1.38</v>
      </c>
      <c r="K9" s="47">
        <v>100.78999999999999</v>
      </c>
      <c r="L9" s="47">
        <v>0</v>
      </c>
      <c r="M9" s="75">
        <v>0</v>
      </c>
      <c r="N9" s="74">
        <v>45.71</v>
      </c>
      <c r="O9" s="47">
        <v>87.33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1.38</v>
      </c>
      <c r="AB9">
        <v>45.71</v>
      </c>
      <c r="AC9">
        <v>8.65</v>
      </c>
      <c r="AD9">
        <v>23.07</v>
      </c>
      <c r="AE9">
        <v>15.24</v>
      </c>
      <c r="AF9">
        <v>8.65</v>
      </c>
      <c r="AG9">
        <v>72.09</v>
      </c>
      <c r="AH9">
        <v>23.07</v>
      </c>
      <c r="AI9">
        <v>23.07</v>
      </c>
      <c r="AJ9">
        <v>26.99</v>
      </c>
      <c r="AK9">
        <v>0</v>
      </c>
      <c r="AL9">
        <v>0</v>
      </c>
      <c r="AM9">
        <v>0</v>
      </c>
      <c r="AN9">
        <v>14.28</v>
      </c>
      <c r="AO9">
        <v>0.38</v>
      </c>
      <c r="AP9">
        <v>0</v>
      </c>
      <c r="AQ9">
        <v>0</v>
      </c>
      <c r="AR9">
        <v>0</v>
      </c>
      <c r="AS9">
        <v>26.99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1.38</v>
      </c>
      <c r="K10" s="47">
        <v>100.78999999999999</v>
      </c>
      <c r="L10" s="47">
        <v>0</v>
      </c>
      <c r="M10" s="75">
        <v>0</v>
      </c>
      <c r="N10" s="74">
        <v>45.71</v>
      </c>
      <c r="O10" s="47">
        <v>87.33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1.38</v>
      </c>
      <c r="AB10">
        <v>45.71</v>
      </c>
      <c r="AC10">
        <v>8.65</v>
      </c>
      <c r="AD10">
        <v>23.07</v>
      </c>
      <c r="AE10">
        <v>15.24</v>
      </c>
      <c r="AF10">
        <v>8.65</v>
      </c>
      <c r="AG10">
        <v>72.09</v>
      </c>
      <c r="AH10">
        <v>23.07</v>
      </c>
      <c r="AI10">
        <v>23.07</v>
      </c>
      <c r="AJ10">
        <v>26.99</v>
      </c>
      <c r="AK10">
        <v>0</v>
      </c>
      <c r="AL10">
        <v>0</v>
      </c>
      <c r="AM10">
        <v>0</v>
      </c>
      <c r="AN10">
        <v>14.28</v>
      </c>
      <c r="AO10">
        <v>0.38</v>
      </c>
      <c r="AP10">
        <v>0</v>
      </c>
      <c r="AQ10">
        <v>0</v>
      </c>
      <c r="AR10">
        <v>0</v>
      </c>
      <c r="AS10">
        <v>26.99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1.38</v>
      </c>
      <c r="K11" s="47">
        <v>100.78999999999999</v>
      </c>
      <c r="L11" s="47">
        <v>0</v>
      </c>
      <c r="M11" s="75">
        <v>0</v>
      </c>
      <c r="N11" s="74">
        <v>45.71</v>
      </c>
      <c r="O11" s="47">
        <v>87.33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1.38</v>
      </c>
      <c r="AB11">
        <v>45.71</v>
      </c>
      <c r="AC11">
        <v>8.65</v>
      </c>
      <c r="AD11">
        <v>23.07</v>
      </c>
      <c r="AE11">
        <v>15.24</v>
      </c>
      <c r="AF11">
        <v>8.65</v>
      </c>
      <c r="AG11">
        <v>72.09</v>
      </c>
      <c r="AH11">
        <v>23.07</v>
      </c>
      <c r="AI11">
        <v>23.07</v>
      </c>
      <c r="AJ11">
        <v>26.99</v>
      </c>
      <c r="AK11">
        <v>0</v>
      </c>
      <c r="AL11">
        <v>0</v>
      </c>
      <c r="AM11">
        <v>0</v>
      </c>
      <c r="AN11">
        <v>14.28</v>
      </c>
      <c r="AO11">
        <v>0.38</v>
      </c>
      <c r="AP11">
        <v>0</v>
      </c>
      <c r="AQ11">
        <v>0</v>
      </c>
      <c r="AR11">
        <v>0</v>
      </c>
      <c r="AS11">
        <v>26.99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1.38</v>
      </c>
      <c r="K12" s="47">
        <v>100.78999999999999</v>
      </c>
      <c r="L12" s="47">
        <v>0</v>
      </c>
      <c r="M12" s="75">
        <v>0</v>
      </c>
      <c r="N12" s="74">
        <v>45.71</v>
      </c>
      <c r="O12" s="47">
        <v>87.33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1.38</v>
      </c>
      <c r="AB12">
        <v>45.71</v>
      </c>
      <c r="AC12">
        <v>8.65</v>
      </c>
      <c r="AD12">
        <v>23.07</v>
      </c>
      <c r="AE12">
        <v>15.24</v>
      </c>
      <c r="AF12">
        <v>8.65</v>
      </c>
      <c r="AG12">
        <v>72.09</v>
      </c>
      <c r="AH12">
        <v>23.07</v>
      </c>
      <c r="AI12">
        <v>23.07</v>
      </c>
      <c r="AJ12">
        <v>26.99</v>
      </c>
      <c r="AK12">
        <v>0</v>
      </c>
      <c r="AL12">
        <v>0</v>
      </c>
      <c r="AM12">
        <v>0</v>
      </c>
      <c r="AN12">
        <v>14.28</v>
      </c>
      <c r="AO12">
        <v>0.38</v>
      </c>
      <c r="AP12">
        <v>0</v>
      </c>
      <c r="AQ12">
        <v>0</v>
      </c>
      <c r="AR12">
        <v>0</v>
      </c>
      <c r="AS12">
        <v>26.99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1.38</v>
      </c>
      <c r="K13" s="47">
        <v>100.78999999999999</v>
      </c>
      <c r="L13" s="47">
        <v>0</v>
      </c>
      <c r="M13" s="75">
        <v>0</v>
      </c>
      <c r="N13" s="74">
        <v>45.71</v>
      </c>
      <c r="O13" s="47">
        <v>87.33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1.38</v>
      </c>
      <c r="AB13">
        <v>45.71</v>
      </c>
      <c r="AC13">
        <v>8.65</v>
      </c>
      <c r="AD13">
        <v>23.07</v>
      </c>
      <c r="AE13">
        <v>15.24</v>
      </c>
      <c r="AF13">
        <v>8.65</v>
      </c>
      <c r="AG13">
        <v>72.09</v>
      </c>
      <c r="AH13">
        <v>23.07</v>
      </c>
      <c r="AI13">
        <v>23.07</v>
      </c>
      <c r="AJ13">
        <v>26.99</v>
      </c>
      <c r="AK13">
        <v>0</v>
      </c>
      <c r="AL13">
        <v>0</v>
      </c>
      <c r="AM13">
        <v>0</v>
      </c>
      <c r="AN13">
        <v>14.28</v>
      </c>
      <c r="AO13">
        <v>0.38</v>
      </c>
      <c r="AP13">
        <v>0</v>
      </c>
      <c r="AQ13">
        <v>0</v>
      </c>
      <c r="AR13">
        <v>0</v>
      </c>
      <c r="AS13">
        <v>26.99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1.38</v>
      </c>
      <c r="K14" s="47">
        <v>100.78999999999999</v>
      </c>
      <c r="L14" s="47">
        <v>0</v>
      </c>
      <c r="M14" s="75">
        <v>0</v>
      </c>
      <c r="N14" s="74">
        <v>45.71</v>
      </c>
      <c r="O14" s="47">
        <v>87.33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1.38</v>
      </c>
      <c r="AB14">
        <v>45.71</v>
      </c>
      <c r="AC14">
        <v>8.65</v>
      </c>
      <c r="AD14">
        <v>23.07</v>
      </c>
      <c r="AE14">
        <v>15.24</v>
      </c>
      <c r="AF14">
        <v>8.65</v>
      </c>
      <c r="AG14">
        <v>72.09</v>
      </c>
      <c r="AH14">
        <v>23.07</v>
      </c>
      <c r="AI14">
        <v>23.07</v>
      </c>
      <c r="AJ14">
        <v>26.99</v>
      </c>
      <c r="AK14">
        <v>0</v>
      </c>
      <c r="AL14">
        <v>0</v>
      </c>
      <c r="AM14">
        <v>0</v>
      </c>
      <c r="AN14">
        <v>14.28</v>
      </c>
      <c r="AO14">
        <v>0.38</v>
      </c>
      <c r="AP14">
        <v>0</v>
      </c>
      <c r="AQ14">
        <v>0</v>
      </c>
      <c r="AR14">
        <v>0</v>
      </c>
      <c r="AS14">
        <v>26.99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1.47</v>
      </c>
      <c r="K15" s="47">
        <v>100.78999999999999</v>
      </c>
      <c r="L15" s="47">
        <v>0</v>
      </c>
      <c r="M15" s="75">
        <v>0</v>
      </c>
      <c r="N15" s="74">
        <v>45.71</v>
      </c>
      <c r="O15" s="47">
        <v>87.33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1.47</v>
      </c>
      <c r="AB15">
        <v>45.71</v>
      </c>
      <c r="AC15">
        <v>8.65</v>
      </c>
      <c r="AD15">
        <v>23.07</v>
      </c>
      <c r="AE15">
        <v>15.24</v>
      </c>
      <c r="AF15">
        <v>8.65</v>
      </c>
      <c r="AG15">
        <v>72.09</v>
      </c>
      <c r="AH15">
        <v>23.07</v>
      </c>
      <c r="AI15">
        <v>23.07</v>
      </c>
      <c r="AJ15">
        <v>26.99</v>
      </c>
      <c r="AK15">
        <v>0</v>
      </c>
      <c r="AL15">
        <v>0</v>
      </c>
      <c r="AM15">
        <v>0</v>
      </c>
      <c r="AN15">
        <v>14.28</v>
      </c>
      <c r="AO15">
        <v>0.38</v>
      </c>
      <c r="AP15">
        <v>0</v>
      </c>
      <c r="AQ15">
        <v>0</v>
      </c>
      <c r="AR15">
        <v>0</v>
      </c>
      <c r="AS15">
        <v>26.99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1.47</v>
      </c>
      <c r="K16" s="47">
        <v>100.78999999999999</v>
      </c>
      <c r="L16" s="47">
        <v>0</v>
      </c>
      <c r="M16" s="75">
        <v>0</v>
      </c>
      <c r="N16" s="74">
        <v>45.71</v>
      </c>
      <c r="O16" s="47">
        <v>87.33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1.47</v>
      </c>
      <c r="AB16">
        <v>45.71</v>
      </c>
      <c r="AC16">
        <v>8.65</v>
      </c>
      <c r="AD16">
        <v>23.07</v>
      </c>
      <c r="AE16">
        <v>15.24</v>
      </c>
      <c r="AF16">
        <v>8.65</v>
      </c>
      <c r="AG16">
        <v>72.09</v>
      </c>
      <c r="AH16">
        <v>23.07</v>
      </c>
      <c r="AI16">
        <v>23.07</v>
      </c>
      <c r="AJ16">
        <v>26.99</v>
      </c>
      <c r="AK16">
        <v>0</v>
      </c>
      <c r="AL16">
        <v>0</v>
      </c>
      <c r="AM16">
        <v>0</v>
      </c>
      <c r="AN16">
        <v>14.28</v>
      </c>
      <c r="AO16">
        <v>0.38</v>
      </c>
      <c r="AP16">
        <v>0</v>
      </c>
      <c r="AQ16">
        <v>0</v>
      </c>
      <c r="AR16">
        <v>0</v>
      </c>
      <c r="AS16">
        <v>26.99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1.47</v>
      </c>
      <c r="K17" s="47">
        <v>100.78999999999999</v>
      </c>
      <c r="L17" s="47">
        <v>0</v>
      </c>
      <c r="M17" s="75">
        <v>0</v>
      </c>
      <c r="N17" s="74">
        <v>45.71</v>
      </c>
      <c r="O17" s="47">
        <v>87.33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1.47</v>
      </c>
      <c r="AB17">
        <v>45.71</v>
      </c>
      <c r="AC17">
        <v>8.65</v>
      </c>
      <c r="AD17">
        <v>23.07</v>
      </c>
      <c r="AE17">
        <v>15.24</v>
      </c>
      <c r="AF17">
        <v>8.65</v>
      </c>
      <c r="AG17">
        <v>72.09</v>
      </c>
      <c r="AH17">
        <v>23.07</v>
      </c>
      <c r="AI17">
        <v>23.07</v>
      </c>
      <c r="AJ17">
        <v>26.99</v>
      </c>
      <c r="AK17">
        <v>0</v>
      </c>
      <c r="AL17">
        <v>0</v>
      </c>
      <c r="AM17">
        <v>0</v>
      </c>
      <c r="AN17">
        <v>14.28</v>
      </c>
      <c r="AO17">
        <v>0.38</v>
      </c>
      <c r="AP17">
        <v>0</v>
      </c>
      <c r="AQ17">
        <v>0</v>
      </c>
      <c r="AR17">
        <v>0</v>
      </c>
      <c r="AS17">
        <v>26.99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1.47</v>
      </c>
      <c r="K18" s="47">
        <v>100.78999999999999</v>
      </c>
      <c r="L18" s="47">
        <v>0</v>
      </c>
      <c r="M18" s="75">
        <v>0</v>
      </c>
      <c r="N18" s="74">
        <v>45.71</v>
      </c>
      <c r="O18" s="47">
        <v>87.33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1.47</v>
      </c>
      <c r="AB18">
        <v>45.71</v>
      </c>
      <c r="AC18">
        <v>8.65</v>
      </c>
      <c r="AD18">
        <v>23.07</v>
      </c>
      <c r="AE18">
        <v>15.24</v>
      </c>
      <c r="AF18">
        <v>8.65</v>
      </c>
      <c r="AG18">
        <v>72.09</v>
      </c>
      <c r="AH18">
        <v>23.07</v>
      </c>
      <c r="AI18">
        <v>23.07</v>
      </c>
      <c r="AJ18">
        <v>26.99</v>
      </c>
      <c r="AK18">
        <v>0</v>
      </c>
      <c r="AL18">
        <v>0</v>
      </c>
      <c r="AM18">
        <v>0</v>
      </c>
      <c r="AN18">
        <v>14.28</v>
      </c>
      <c r="AO18">
        <v>0.38</v>
      </c>
      <c r="AP18">
        <v>0</v>
      </c>
      <c r="AQ18">
        <v>0</v>
      </c>
      <c r="AR18">
        <v>0</v>
      </c>
      <c r="AS18">
        <v>26.99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1.38</v>
      </c>
      <c r="K19" s="47">
        <v>100.78999999999999</v>
      </c>
      <c r="L19" s="47">
        <v>0</v>
      </c>
      <c r="M19" s="75">
        <v>0</v>
      </c>
      <c r="N19" s="74">
        <v>45.71</v>
      </c>
      <c r="O19" s="47">
        <v>87.33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1.38</v>
      </c>
      <c r="AB19">
        <v>45.71</v>
      </c>
      <c r="AC19">
        <v>8.65</v>
      </c>
      <c r="AD19">
        <v>23.07</v>
      </c>
      <c r="AE19">
        <v>15.24</v>
      </c>
      <c r="AF19">
        <v>8.65</v>
      </c>
      <c r="AG19">
        <v>72.09</v>
      </c>
      <c r="AH19">
        <v>23.07</v>
      </c>
      <c r="AI19">
        <v>23.07</v>
      </c>
      <c r="AJ19">
        <v>26.99</v>
      </c>
      <c r="AK19">
        <v>0</v>
      </c>
      <c r="AL19">
        <v>0</v>
      </c>
      <c r="AM19">
        <v>0</v>
      </c>
      <c r="AN19">
        <v>14.28</v>
      </c>
      <c r="AO19">
        <v>0.38</v>
      </c>
      <c r="AP19">
        <v>0</v>
      </c>
      <c r="AQ19">
        <v>0</v>
      </c>
      <c r="AR19">
        <v>0</v>
      </c>
      <c r="AS19">
        <v>26.99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1.38</v>
      </c>
      <c r="K20" s="47">
        <v>100.78999999999999</v>
      </c>
      <c r="L20" s="47">
        <v>0</v>
      </c>
      <c r="M20" s="75">
        <v>0</v>
      </c>
      <c r="N20" s="74">
        <v>45.71</v>
      </c>
      <c r="O20" s="47">
        <v>87.33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1.38</v>
      </c>
      <c r="AB20">
        <v>45.71</v>
      </c>
      <c r="AC20">
        <v>8.65</v>
      </c>
      <c r="AD20">
        <v>23.07</v>
      </c>
      <c r="AE20">
        <v>15.24</v>
      </c>
      <c r="AF20">
        <v>8.65</v>
      </c>
      <c r="AG20">
        <v>72.09</v>
      </c>
      <c r="AH20">
        <v>23.07</v>
      </c>
      <c r="AI20">
        <v>23.07</v>
      </c>
      <c r="AJ20">
        <v>26.99</v>
      </c>
      <c r="AK20">
        <v>0</v>
      </c>
      <c r="AL20">
        <v>0</v>
      </c>
      <c r="AM20">
        <v>0</v>
      </c>
      <c r="AN20">
        <v>14.28</v>
      </c>
      <c r="AO20">
        <v>0.38</v>
      </c>
      <c r="AP20">
        <v>0</v>
      </c>
      <c r="AQ20">
        <v>0</v>
      </c>
      <c r="AR20">
        <v>0</v>
      </c>
      <c r="AS20">
        <v>26.99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1.38</v>
      </c>
      <c r="K21" s="47">
        <v>100.78999999999999</v>
      </c>
      <c r="L21" s="47">
        <v>0</v>
      </c>
      <c r="M21" s="75">
        <v>0</v>
      </c>
      <c r="N21" s="74">
        <v>45.71</v>
      </c>
      <c r="O21" s="47">
        <v>87.33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1.38</v>
      </c>
      <c r="AB21">
        <v>45.71</v>
      </c>
      <c r="AC21">
        <v>8.65</v>
      </c>
      <c r="AD21">
        <v>23.07</v>
      </c>
      <c r="AE21">
        <v>15.24</v>
      </c>
      <c r="AF21">
        <v>8.65</v>
      </c>
      <c r="AG21">
        <v>72.09</v>
      </c>
      <c r="AH21">
        <v>23.07</v>
      </c>
      <c r="AI21">
        <v>23.07</v>
      </c>
      <c r="AJ21">
        <v>26.99</v>
      </c>
      <c r="AK21">
        <v>0</v>
      </c>
      <c r="AL21">
        <v>0</v>
      </c>
      <c r="AM21">
        <v>0</v>
      </c>
      <c r="AN21">
        <v>14.28</v>
      </c>
      <c r="AO21">
        <v>0.38</v>
      </c>
      <c r="AP21">
        <v>0</v>
      </c>
      <c r="AQ21">
        <v>0</v>
      </c>
      <c r="AR21">
        <v>0</v>
      </c>
      <c r="AS21">
        <v>26.99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1.38</v>
      </c>
      <c r="K22" s="47">
        <v>100.78999999999999</v>
      </c>
      <c r="L22" s="47">
        <v>0</v>
      </c>
      <c r="M22" s="75">
        <v>0</v>
      </c>
      <c r="N22" s="74">
        <v>45.71</v>
      </c>
      <c r="O22" s="47">
        <v>87.33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1.38</v>
      </c>
      <c r="AB22">
        <v>45.71</v>
      </c>
      <c r="AC22">
        <v>8.65</v>
      </c>
      <c r="AD22">
        <v>23.07</v>
      </c>
      <c r="AE22">
        <v>15.24</v>
      </c>
      <c r="AF22">
        <v>8.65</v>
      </c>
      <c r="AG22">
        <v>72.09</v>
      </c>
      <c r="AH22">
        <v>23.07</v>
      </c>
      <c r="AI22">
        <v>23.07</v>
      </c>
      <c r="AJ22">
        <v>26.99</v>
      </c>
      <c r="AK22">
        <v>0</v>
      </c>
      <c r="AL22">
        <v>0</v>
      </c>
      <c r="AM22">
        <v>0</v>
      </c>
      <c r="AN22">
        <v>14.28</v>
      </c>
      <c r="AO22">
        <v>0.38</v>
      </c>
      <c r="AP22">
        <v>0</v>
      </c>
      <c r="AQ22">
        <v>0</v>
      </c>
      <c r="AR22">
        <v>0</v>
      </c>
      <c r="AS22">
        <v>26.99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1.38</v>
      </c>
      <c r="K23" s="47">
        <v>100.78999999999999</v>
      </c>
      <c r="L23" s="47">
        <v>0</v>
      </c>
      <c r="M23" s="75">
        <v>0</v>
      </c>
      <c r="N23" s="74">
        <v>45.71</v>
      </c>
      <c r="O23" s="47">
        <v>87.33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1.38</v>
      </c>
      <c r="AB23">
        <v>45.71</v>
      </c>
      <c r="AC23">
        <v>8.65</v>
      </c>
      <c r="AD23">
        <v>23.07</v>
      </c>
      <c r="AE23">
        <v>15.24</v>
      </c>
      <c r="AF23">
        <v>8.65</v>
      </c>
      <c r="AG23">
        <v>72.09</v>
      </c>
      <c r="AH23">
        <v>23.07</v>
      </c>
      <c r="AI23">
        <v>23.07</v>
      </c>
      <c r="AJ23">
        <v>26.99</v>
      </c>
      <c r="AK23">
        <v>0</v>
      </c>
      <c r="AL23">
        <v>0</v>
      </c>
      <c r="AM23">
        <v>0</v>
      </c>
      <c r="AN23">
        <v>14.28</v>
      </c>
      <c r="AO23">
        <v>0.38</v>
      </c>
      <c r="AP23">
        <v>0</v>
      </c>
      <c r="AQ23">
        <v>0</v>
      </c>
      <c r="AR23">
        <v>0</v>
      </c>
      <c r="AS23">
        <v>26.99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1.38</v>
      </c>
      <c r="K24" s="47">
        <v>100.78999999999999</v>
      </c>
      <c r="L24" s="47">
        <v>0</v>
      </c>
      <c r="M24" s="75">
        <v>0</v>
      </c>
      <c r="N24" s="74">
        <v>45.71</v>
      </c>
      <c r="O24" s="47">
        <v>87.33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1.38</v>
      </c>
      <c r="AB24">
        <v>45.71</v>
      </c>
      <c r="AC24">
        <v>8.65</v>
      </c>
      <c r="AD24">
        <v>23.07</v>
      </c>
      <c r="AE24">
        <v>15.24</v>
      </c>
      <c r="AF24">
        <v>8.65</v>
      </c>
      <c r="AG24">
        <v>72.09</v>
      </c>
      <c r="AH24">
        <v>23.07</v>
      </c>
      <c r="AI24">
        <v>23.07</v>
      </c>
      <c r="AJ24">
        <v>26.99</v>
      </c>
      <c r="AK24">
        <v>0</v>
      </c>
      <c r="AL24">
        <v>0</v>
      </c>
      <c r="AM24">
        <v>0</v>
      </c>
      <c r="AN24">
        <v>14.28</v>
      </c>
      <c r="AO24">
        <v>0.38</v>
      </c>
      <c r="AP24">
        <v>0</v>
      </c>
      <c r="AQ24">
        <v>0</v>
      </c>
      <c r="AR24">
        <v>0</v>
      </c>
      <c r="AS24">
        <v>26.99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1.38</v>
      </c>
      <c r="K25" s="47">
        <v>100.78999999999999</v>
      </c>
      <c r="L25" s="47">
        <v>0</v>
      </c>
      <c r="M25" s="75">
        <v>0</v>
      </c>
      <c r="N25" s="74">
        <v>45.71</v>
      </c>
      <c r="O25" s="47">
        <v>87.33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1.38</v>
      </c>
      <c r="AB25">
        <v>45.71</v>
      </c>
      <c r="AC25">
        <v>8.65</v>
      </c>
      <c r="AD25">
        <v>23.07</v>
      </c>
      <c r="AE25">
        <v>15.24</v>
      </c>
      <c r="AF25">
        <v>8.65</v>
      </c>
      <c r="AG25">
        <v>72.09</v>
      </c>
      <c r="AH25">
        <v>23.07</v>
      </c>
      <c r="AI25">
        <v>23.07</v>
      </c>
      <c r="AJ25">
        <v>26.99</v>
      </c>
      <c r="AK25">
        <v>0</v>
      </c>
      <c r="AL25">
        <v>0</v>
      </c>
      <c r="AM25">
        <v>0</v>
      </c>
      <c r="AN25">
        <v>14.28</v>
      </c>
      <c r="AO25">
        <v>0.38</v>
      </c>
      <c r="AP25">
        <v>0</v>
      </c>
      <c r="AQ25">
        <v>0</v>
      </c>
      <c r="AR25">
        <v>0</v>
      </c>
      <c r="AS25">
        <v>26.99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1.38</v>
      </c>
      <c r="K26" s="47">
        <v>100.78999999999999</v>
      </c>
      <c r="L26" s="47">
        <v>0</v>
      </c>
      <c r="M26" s="75">
        <v>0</v>
      </c>
      <c r="N26" s="74">
        <v>45.71</v>
      </c>
      <c r="O26" s="47">
        <v>87.33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1.38</v>
      </c>
      <c r="AB26">
        <v>45.71</v>
      </c>
      <c r="AC26">
        <v>8.65</v>
      </c>
      <c r="AD26">
        <v>23.07</v>
      </c>
      <c r="AE26">
        <v>15.24</v>
      </c>
      <c r="AF26">
        <v>8.65</v>
      </c>
      <c r="AG26">
        <v>72.09</v>
      </c>
      <c r="AH26">
        <v>23.07</v>
      </c>
      <c r="AI26">
        <v>23.07</v>
      </c>
      <c r="AJ26">
        <v>26.99</v>
      </c>
      <c r="AK26">
        <v>0</v>
      </c>
      <c r="AL26">
        <v>0</v>
      </c>
      <c r="AM26">
        <v>0</v>
      </c>
      <c r="AN26">
        <v>14.28</v>
      </c>
      <c r="AO26">
        <v>0.38</v>
      </c>
      <c r="AP26">
        <v>0</v>
      </c>
      <c r="AQ26">
        <v>0</v>
      </c>
      <c r="AR26">
        <v>0</v>
      </c>
      <c r="AS26">
        <v>26.99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1.38</v>
      </c>
      <c r="K27" s="47">
        <v>100.78999999999999</v>
      </c>
      <c r="L27" s="47">
        <v>0</v>
      </c>
      <c r="M27" s="75">
        <v>0</v>
      </c>
      <c r="N27" s="74">
        <v>0</v>
      </c>
      <c r="O27" s="47">
        <v>72.09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1.38</v>
      </c>
      <c r="AB27">
        <v>0</v>
      </c>
      <c r="AC27">
        <v>8.65</v>
      </c>
      <c r="AD27">
        <v>23.07</v>
      </c>
      <c r="AE27">
        <v>0</v>
      </c>
      <c r="AF27">
        <v>8.65</v>
      </c>
      <c r="AG27">
        <v>72.09</v>
      </c>
      <c r="AH27">
        <v>23.07</v>
      </c>
      <c r="AI27">
        <v>23.07</v>
      </c>
      <c r="AJ27">
        <v>26.99</v>
      </c>
      <c r="AK27">
        <v>0</v>
      </c>
      <c r="AL27">
        <v>0</v>
      </c>
      <c r="AM27">
        <v>0</v>
      </c>
      <c r="AN27">
        <v>14.28</v>
      </c>
      <c r="AO27">
        <v>0.43</v>
      </c>
      <c r="AP27">
        <v>0</v>
      </c>
      <c r="AQ27">
        <v>0</v>
      </c>
      <c r="AR27">
        <v>0</v>
      </c>
      <c r="AS27">
        <v>26.99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1.38</v>
      </c>
      <c r="K28" s="47">
        <v>100.78999999999999</v>
      </c>
      <c r="L28" s="47">
        <v>0</v>
      </c>
      <c r="M28" s="75">
        <v>0</v>
      </c>
      <c r="N28" s="74">
        <v>0</v>
      </c>
      <c r="O28" s="47">
        <v>72.09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1.38</v>
      </c>
      <c r="AB28">
        <v>0</v>
      </c>
      <c r="AC28">
        <v>8.65</v>
      </c>
      <c r="AD28">
        <v>23.07</v>
      </c>
      <c r="AE28">
        <v>0</v>
      </c>
      <c r="AF28">
        <v>8.65</v>
      </c>
      <c r="AG28">
        <v>72.09</v>
      </c>
      <c r="AH28">
        <v>23.07</v>
      </c>
      <c r="AI28">
        <v>23.07</v>
      </c>
      <c r="AJ28">
        <v>25.16</v>
      </c>
      <c r="AK28">
        <v>0</v>
      </c>
      <c r="AL28">
        <v>0</v>
      </c>
      <c r="AM28">
        <v>0</v>
      </c>
      <c r="AN28">
        <v>14.28</v>
      </c>
      <c r="AO28">
        <v>0.43</v>
      </c>
      <c r="AP28">
        <v>0</v>
      </c>
      <c r="AQ28">
        <v>0</v>
      </c>
      <c r="AR28">
        <v>0</v>
      </c>
      <c r="AS28">
        <v>25.16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1.38</v>
      </c>
      <c r="K29" s="47">
        <v>100.78999999999999</v>
      </c>
      <c r="L29" s="47">
        <v>0</v>
      </c>
      <c r="M29" s="75">
        <v>0</v>
      </c>
      <c r="N29" s="74">
        <v>0</v>
      </c>
      <c r="O29" s="47">
        <v>72.09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1.38</v>
      </c>
      <c r="AB29">
        <v>0</v>
      </c>
      <c r="AC29">
        <v>8.65</v>
      </c>
      <c r="AD29">
        <v>23.07</v>
      </c>
      <c r="AE29">
        <v>0</v>
      </c>
      <c r="AF29">
        <v>8.65</v>
      </c>
      <c r="AG29">
        <v>72.09</v>
      </c>
      <c r="AH29">
        <v>23.07</v>
      </c>
      <c r="AI29">
        <v>23.07</v>
      </c>
      <c r="AJ29">
        <v>32</v>
      </c>
      <c r="AK29">
        <v>0</v>
      </c>
      <c r="AL29">
        <v>0</v>
      </c>
      <c r="AM29">
        <v>0</v>
      </c>
      <c r="AN29">
        <v>14.28</v>
      </c>
      <c r="AO29">
        <v>0.43</v>
      </c>
      <c r="AP29">
        <v>0</v>
      </c>
      <c r="AQ29">
        <v>0</v>
      </c>
      <c r="AR29">
        <v>0</v>
      </c>
      <c r="AS29">
        <v>32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1.42</v>
      </c>
      <c r="K30" s="47">
        <v>100.78999999999999</v>
      </c>
      <c r="L30" s="47">
        <v>0</v>
      </c>
      <c r="M30" s="75">
        <v>0</v>
      </c>
      <c r="N30" s="74">
        <v>0</v>
      </c>
      <c r="O30" s="47">
        <v>72.09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1.38</v>
      </c>
      <c r="AB30">
        <v>0</v>
      </c>
      <c r="AC30">
        <v>8.65</v>
      </c>
      <c r="AD30">
        <v>23.07</v>
      </c>
      <c r="AE30">
        <v>0</v>
      </c>
      <c r="AF30">
        <v>8.65</v>
      </c>
      <c r="AG30">
        <v>72.09</v>
      </c>
      <c r="AH30">
        <v>23.07</v>
      </c>
      <c r="AI30">
        <v>23.07</v>
      </c>
      <c r="AJ30">
        <v>32</v>
      </c>
      <c r="AK30">
        <v>0</v>
      </c>
      <c r="AL30">
        <v>0</v>
      </c>
      <c r="AM30">
        <v>0</v>
      </c>
      <c r="AN30">
        <v>14.28</v>
      </c>
      <c r="AO30">
        <v>0.43</v>
      </c>
      <c r="AP30">
        <v>0</v>
      </c>
      <c r="AQ30">
        <v>0</v>
      </c>
      <c r="AR30">
        <v>0</v>
      </c>
      <c r="AS30">
        <v>32</v>
      </c>
      <c r="AT30">
        <v>0.04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1.8</v>
      </c>
      <c r="K31" s="47">
        <v>100.78999999999999</v>
      </c>
      <c r="L31" s="47">
        <v>0</v>
      </c>
      <c r="M31" s="75">
        <v>0</v>
      </c>
      <c r="N31" s="74">
        <v>0</v>
      </c>
      <c r="O31" s="47">
        <v>72.09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1.47</v>
      </c>
      <c r="AB31">
        <v>0</v>
      </c>
      <c r="AC31">
        <v>8.65</v>
      </c>
      <c r="AD31">
        <v>23.07</v>
      </c>
      <c r="AE31">
        <v>0</v>
      </c>
      <c r="AF31">
        <v>8.65</v>
      </c>
      <c r="AG31">
        <v>72.09</v>
      </c>
      <c r="AH31">
        <v>23.07</v>
      </c>
      <c r="AI31">
        <v>23.07</v>
      </c>
      <c r="AJ31">
        <v>32</v>
      </c>
      <c r="AK31">
        <v>0</v>
      </c>
      <c r="AL31">
        <v>0</v>
      </c>
      <c r="AM31">
        <v>0</v>
      </c>
      <c r="AN31">
        <v>14.28</v>
      </c>
      <c r="AO31">
        <v>0.48</v>
      </c>
      <c r="AP31">
        <v>0</v>
      </c>
      <c r="AQ31">
        <v>0</v>
      </c>
      <c r="AR31">
        <v>0</v>
      </c>
      <c r="AS31">
        <v>32</v>
      </c>
      <c r="AT31">
        <v>0.33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1.64</v>
      </c>
      <c r="K32" s="47">
        <v>100.78999999999999</v>
      </c>
      <c r="L32" s="47">
        <v>0</v>
      </c>
      <c r="M32" s="75">
        <v>0</v>
      </c>
      <c r="N32" s="74">
        <v>0</v>
      </c>
      <c r="O32" s="47">
        <v>72.09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1.47</v>
      </c>
      <c r="AB32">
        <v>0</v>
      </c>
      <c r="AC32">
        <v>8.65</v>
      </c>
      <c r="AD32">
        <v>23.07</v>
      </c>
      <c r="AE32">
        <v>0</v>
      </c>
      <c r="AF32">
        <v>8.65</v>
      </c>
      <c r="AG32">
        <v>72.09</v>
      </c>
      <c r="AH32">
        <v>23.07</v>
      </c>
      <c r="AI32">
        <v>23.07</v>
      </c>
      <c r="AJ32">
        <v>32</v>
      </c>
      <c r="AK32">
        <v>0</v>
      </c>
      <c r="AL32">
        <v>0</v>
      </c>
      <c r="AM32">
        <v>0</v>
      </c>
      <c r="AN32">
        <v>14.28</v>
      </c>
      <c r="AO32">
        <v>0.48</v>
      </c>
      <c r="AP32">
        <v>0</v>
      </c>
      <c r="AQ32">
        <v>0</v>
      </c>
      <c r="AR32">
        <v>0</v>
      </c>
      <c r="AS32">
        <v>32</v>
      </c>
      <c r="AT32">
        <v>0.17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2.75</v>
      </c>
      <c r="K33" s="47">
        <v>100.78999999999999</v>
      </c>
      <c r="L33" s="47">
        <v>0</v>
      </c>
      <c r="M33" s="75">
        <v>0</v>
      </c>
      <c r="N33" s="74">
        <v>0</v>
      </c>
      <c r="O33" s="47">
        <v>72.09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1.47</v>
      </c>
      <c r="AB33">
        <v>0</v>
      </c>
      <c r="AC33">
        <v>8.65</v>
      </c>
      <c r="AD33">
        <v>23.07</v>
      </c>
      <c r="AE33">
        <v>0</v>
      </c>
      <c r="AF33">
        <v>8.65</v>
      </c>
      <c r="AG33">
        <v>72.09</v>
      </c>
      <c r="AH33">
        <v>23.07</v>
      </c>
      <c r="AI33">
        <v>23.07</v>
      </c>
      <c r="AJ33">
        <v>32</v>
      </c>
      <c r="AK33">
        <v>0</v>
      </c>
      <c r="AL33">
        <v>0</v>
      </c>
      <c r="AM33">
        <v>0</v>
      </c>
      <c r="AN33">
        <v>14.28</v>
      </c>
      <c r="AO33">
        <v>0.48</v>
      </c>
      <c r="AP33">
        <v>0</v>
      </c>
      <c r="AQ33">
        <v>0</v>
      </c>
      <c r="AR33">
        <v>0</v>
      </c>
      <c r="AS33">
        <v>32</v>
      </c>
      <c r="AT33">
        <v>1.28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5.03</v>
      </c>
      <c r="K34" s="47">
        <v>100.78999999999999</v>
      </c>
      <c r="L34" s="47">
        <v>0</v>
      </c>
      <c r="M34" s="75">
        <v>0</v>
      </c>
      <c r="N34" s="74">
        <v>0</v>
      </c>
      <c r="O34" s="47">
        <v>72.09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0</v>
      </c>
      <c r="AA34">
        <v>1.47</v>
      </c>
      <c r="AB34">
        <v>0</v>
      </c>
      <c r="AC34">
        <v>8.65</v>
      </c>
      <c r="AD34">
        <v>23.07</v>
      </c>
      <c r="AE34">
        <v>0</v>
      </c>
      <c r="AF34">
        <v>8.65</v>
      </c>
      <c r="AG34">
        <v>72.09</v>
      </c>
      <c r="AH34">
        <v>23.07</v>
      </c>
      <c r="AI34">
        <v>23.07</v>
      </c>
      <c r="AJ34">
        <v>32</v>
      </c>
      <c r="AK34">
        <v>0</v>
      </c>
      <c r="AL34">
        <v>0</v>
      </c>
      <c r="AM34">
        <v>0</v>
      </c>
      <c r="AN34">
        <v>14.28</v>
      </c>
      <c r="AO34">
        <v>0.48</v>
      </c>
      <c r="AP34">
        <v>0</v>
      </c>
      <c r="AQ34">
        <v>0</v>
      </c>
      <c r="AR34">
        <v>0</v>
      </c>
      <c r="AS34">
        <v>32</v>
      </c>
      <c r="AT34">
        <v>3.56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9.3999999999999986</v>
      </c>
      <c r="K35" s="47">
        <v>100.78999999999999</v>
      </c>
      <c r="L35" s="47">
        <v>0</v>
      </c>
      <c r="M35" s="75">
        <v>0</v>
      </c>
      <c r="N35" s="74">
        <v>0</v>
      </c>
      <c r="O35" s="47">
        <v>72.09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0</v>
      </c>
      <c r="AA35">
        <v>1.38</v>
      </c>
      <c r="AB35">
        <v>0</v>
      </c>
      <c r="AC35">
        <v>8.65</v>
      </c>
      <c r="AD35">
        <v>23.07</v>
      </c>
      <c r="AE35">
        <v>0</v>
      </c>
      <c r="AF35">
        <v>8.65</v>
      </c>
      <c r="AG35">
        <v>72.09</v>
      </c>
      <c r="AH35">
        <v>23.07</v>
      </c>
      <c r="AI35">
        <v>23.07</v>
      </c>
      <c r="AJ35">
        <v>25.84</v>
      </c>
      <c r="AK35">
        <v>0</v>
      </c>
      <c r="AL35">
        <v>0</v>
      </c>
      <c r="AM35">
        <v>0</v>
      </c>
      <c r="AN35">
        <v>14.28</v>
      </c>
      <c r="AO35">
        <v>0.87</v>
      </c>
      <c r="AP35">
        <v>0</v>
      </c>
      <c r="AQ35">
        <v>0</v>
      </c>
      <c r="AR35">
        <v>0</v>
      </c>
      <c r="AS35">
        <v>32</v>
      </c>
      <c r="AT35">
        <v>8.02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15.73</v>
      </c>
      <c r="K36" s="47">
        <v>100.78999999999999</v>
      </c>
      <c r="L36" s="47">
        <v>0</v>
      </c>
      <c r="M36" s="75">
        <v>0</v>
      </c>
      <c r="N36" s="74">
        <v>0</v>
      </c>
      <c r="O36" s="47">
        <v>72.09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0</v>
      </c>
      <c r="AA36">
        <v>1.38</v>
      </c>
      <c r="AB36">
        <v>0</v>
      </c>
      <c r="AC36">
        <v>8.65</v>
      </c>
      <c r="AD36">
        <v>23.07</v>
      </c>
      <c r="AE36">
        <v>0</v>
      </c>
      <c r="AF36">
        <v>8.65</v>
      </c>
      <c r="AG36">
        <v>72.09</v>
      </c>
      <c r="AH36">
        <v>23.07</v>
      </c>
      <c r="AI36">
        <v>23.07</v>
      </c>
      <c r="AJ36">
        <v>25.84</v>
      </c>
      <c r="AK36">
        <v>0</v>
      </c>
      <c r="AL36">
        <v>0</v>
      </c>
      <c r="AM36">
        <v>0</v>
      </c>
      <c r="AN36">
        <v>14.28</v>
      </c>
      <c r="AO36">
        <v>0.87</v>
      </c>
      <c r="AP36">
        <v>0</v>
      </c>
      <c r="AQ36">
        <v>0</v>
      </c>
      <c r="AR36">
        <v>0</v>
      </c>
      <c r="AS36">
        <v>32</v>
      </c>
      <c r="AT36">
        <v>14.35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24.23</v>
      </c>
      <c r="K37" s="47">
        <v>100.78999999999999</v>
      </c>
      <c r="L37" s="47">
        <v>0</v>
      </c>
      <c r="M37" s="75">
        <v>0</v>
      </c>
      <c r="N37" s="74">
        <v>0</v>
      </c>
      <c r="O37" s="47">
        <v>72.09</v>
      </c>
      <c r="P37" s="47">
        <v>0</v>
      </c>
      <c r="Q37" s="47">
        <v>0</v>
      </c>
      <c r="R37" s="47">
        <v>0</v>
      </c>
      <c r="S37" s="75">
        <v>0</v>
      </c>
      <c r="W37">
        <v>0.05</v>
      </c>
      <c r="X37">
        <v>0.03</v>
      </c>
      <c r="Y37">
        <v>0</v>
      </c>
      <c r="Z37">
        <v>0</v>
      </c>
      <c r="AA37">
        <v>1.38</v>
      </c>
      <c r="AB37">
        <v>0</v>
      </c>
      <c r="AC37">
        <v>8.65</v>
      </c>
      <c r="AD37">
        <v>23.07</v>
      </c>
      <c r="AE37">
        <v>0</v>
      </c>
      <c r="AF37">
        <v>8.65</v>
      </c>
      <c r="AG37">
        <v>72.09</v>
      </c>
      <c r="AH37">
        <v>23.07</v>
      </c>
      <c r="AI37">
        <v>23.07</v>
      </c>
      <c r="AJ37">
        <v>25.84</v>
      </c>
      <c r="AK37">
        <v>0</v>
      </c>
      <c r="AL37">
        <v>0</v>
      </c>
      <c r="AM37">
        <v>0</v>
      </c>
      <c r="AN37">
        <v>14.28</v>
      </c>
      <c r="AO37">
        <v>0.87</v>
      </c>
      <c r="AP37">
        <v>0</v>
      </c>
      <c r="AQ37">
        <v>0</v>
      </c>
      <c r="AR37">
        <v>0.03</v>
      </c>
      <c r="AS37">
        <v>32</v>
      </c>
      <c r="AT37">
        <v>22.85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32.57</v>
      </c>
      <c r="K38" s="47">
        <v>100.78999999999999</v>
      </c>
      <c r="L38" s="47">
        <v>0</v>
      </c>
      <c r="M38" s="75">
        <v>0</v>
      </c>
      <c r="N38" s="74">
        <v>0</v>
      </c>
      <c r="O38" s="47">
        <v>72.09</v>
      </c>
      <c r="P38" s="47">
        <v>0</v>
      </c>
      <c r="Q38" s="47">
        <v>0</v>
      </c>
      <c r="R38" s="47">
        <v>0</v>
      </c>
      <c r="S38" s="75">
        <v>0</v>
      </c>
      <c r="W38">
        <v>0.23</v>
      </c>
      <c r="X38">
        <v>0.12</v>
      </c>
      <c r="Y38">
        <v>0</v>
      </c>
      <c r="Z38">
        <v>0</v>
      </c>
      <c r="AA38">
        <v>1.38</v>
      </c>
      <c r="AB38">
        <v>0</v>
      </c>
      <c r="AC38">
        <v>8.65</v>
      </c>
      <c r="AD38">
        <v>23.07</v>
      </c>
      <c r="AE38">
        <v>0</v>
      </c>
      <c r="AF38">
        <v>8.65</v>
      </c>
      <c r="AG38">
        <v>72.09</v>
      </c>
      <c r="AH38">
        <v>23.07</v>
      </c>
      <c r="AI38">
        <v>23.07</v>
      </c>
      <c r="AJ38">
        <v>25.84</v>
      </c>
      <c r="AK38">
        <v>0</v>
      </c>
      <c r="AL38">
        <v>0</v>
      </c>
      <c r="AM38">
        <v>0</v>
      </c>
      <c r="AN38">
        <v>14.28</v>
      </c>
      <c r="AO38">
        <v>0.87</v>
      </c>
      <c r="AP38">
        <v>0</v>
      </c>
      <c r="AQ38">
        <v>0</v>
      </c>
      <c r="AR38">
        <v>0.12</v>
      </c>
      <c r="AS38">
        <v>32</v>
      </c>
      <c r="AT38">
        <v>31.19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41.74</v>
      </c>
      <c r="K39" s="47">
        <v>153.66</v>
      </c>
      <c r="L39" s="47">
        <v>0</v>
      </c>
      <c r="M39" s="75">
        <v>0</v>
      </c>
      <c r="N39" s="74">
        <v>0</v>
      </c>
      <c r="O39" s="47">
        <v>72.09</v>
      </c>
      <c r="P39" s="47">
        <v>0</v>
      </c>
      <c r="Q39" s="47">
        <v>0</v>
      </c>
      <c r="R39" s="47">
        <v>0</v>
      </c>
      <c r="S39" s="75">
        <v>0</v>
      </c>
      <c r="W39">
        <v>0.35</v>
      </c>
      <c r="X39">
        <v>0.17</v>
      </c>
      <c r="Y39">
        <v>0</v>
      </c>
      <c r="Z39">
        <v>0</v>
      </c>
      <c r="AA39">
        <v>1.38</v>
      </c>
      <c r="AB39">
        <v>0</v>
      </c>
      <c r="AC39">
        <v>8.65</v>
      </c>
      <c r="AD39">
        <v>23.07</v>
      </c>
      <c r="AE39">
        <v>0</v>
      </c>
      <c r="AF39">
        <v>8.65</v>
      </c>
      <c r="AG39">
        <v>72.09</v>
      </c>
      <c r="AH39">
        <v>23.07</v>
      </c>
      <c r="AI39">
        <v>23.07</v>
      </c>
      <c r="AJ39">
        <v>25.84</v>
      </c>
      <c r="AK39">
        <v>0</v>
      </c>
      <c r="AL39">
        <v>0</v>
      </c>
      <c r="AM39">
        <v>0</v>
      </c>
      <c r="AN39">
        <v>14.28</v>
      </c>
      <c r="AO39">
        <v>0.87</v>
      </c>
      <c r="AP39">
        <v>14.42</v>
      </c>
      <c r="AQ39">
        <v>38.450000000000003</v>
      </c>
      <c r="AR39">
        <v>0.17</v>
      </c>
      <c r="AS39">
        <v>32</v>
      </c>
      <c r="AT39">
        <v>40.36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51.42</v>
      </c>
      <c r="K40" s="47">
        <v>153.66</v>
      </c>
      <c r="L40" s="47">
        <v>0</v>
      </c>
      <c r="M40" s="75">
        <v>0</v>
      </c>
      <c r="N40" s="74">
        <v>0</v>
      </c>
      <c r="O40" s="47">
        <v>72.09</v>
      </c>
      <c r="P40" s="47">
        <v>0</v>
      </c>
      <c r="Q40" s="47">
        <v>0</v>
      </c>
      <c r="R40" s="47">
        <v>0</v>
      </c>
      <c r="S40" s="75">
        <v>0</v>
      </c>
      <c r="W40">
        <v>0.38</v>
      </c>
      <c r="X40">
        <v>0.19</v>
      </c>
      <c r="Y40">
        <v>0</v>
      </c>
      <c r="Z40">
        <v>0</v>
      </c>
      <c r="AA40">
        <v>1.38</v>
      </c>
      <c r="AB40">
        <v>0</v>
      </c>
      <c r="AC40">
        <v>8.65</v>
      </c>
      <c r="AD40">
        <v>23.07</v>
      </c>
      <c r="AE40">
        <v>0</v>
      </c>
      <c r="AF40">
        <v>8.65</v>
      </c>
      <c r="AG40">
        <v>72.09</v>
      </c>
      <c r="AH40">
        <v>23.07</v>
      </c>
      <c r="AI40">
        <v>23.07</v>
      </c>
      <c r="AJ40">
        <v>25.84</v>
      </c>
      <c r="AK40">
        <v>0</v>
      </c>
      <c r="AL40">
        <v>0</v>
      </c>
      <c r="AM40">
        <v>0</v>
      </c>
      <c r="AN40">
        <v>14.28</v>
      </c>
      <c r="AO40">
        <v>0.87</v>
      </c>
      <c r="AP40">
        <v>14.42</v>
      </c>
      <c r="AQ40">
        <v>38.450000000000003</v>
      </c>
      <c r="AR40">
        <v>0.19</v>
      </c>
      <c r="AS40">
        <v>32</v>
      </c>
      <c r="AT40">
        <v>50.04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63.49</v>
      </c>
      <c r="K41" s="47">
        <v>153.66</v>
      </c>
      <c r="L41" s="47">
        <v>0</v>
      </c>
      <c r="M41" s="75">
        <v>0</v>
      </c>
      <c r="N41" s="74">
        <v>0</v>
      </c>
      <c r="O41" s="47">
        <v>72.09</v>
      </c>
      <c r="P41" s="47">
        <v>0</v>
      </c>
      <c r="Q41" s="47">
        <v>0</v>
      </c>
      <c r="R41" s="47">
        <v>0</v>
      </c>
      <c r="S41" s="75">
        <v>0</v>
      </c>
      <c r="W41">
        <v>0.48</v>
      </c>
      <c r="X41">
        <v>0.19</v>
      </c>
      <c r="Y41">
        <v>0</v>
      </c>
      <c r="Z41">
        <v>0</v>
      </c>
      <c r="AA41">
        <v>1.38</v>
      </c>
      <c r="AB41">
        <v>0</v>
      </c>
      <c r="AC41">
        <v>8.65</v>
      </c>
      <c r="AD41">
        <v>23.07</v>
      </c>
      <c r="AE41">
        <v>0</v>
      </c>
      <c r="AF41">
        <v>8.65</v>
      </c>
      <c r="AG41">
        <v>72.09</v>
      </c>
      <c r="AH41">
        <v>23.07</v>
      </c>
      <c r="AI41">
        <v>23.07</v>
      </c>
      <c r="AJ41">
        <v>25.84</v>
      </c>
      <c r="AK41">
        <v>0</v>
      </c>
      <c r="AL41">
        <v>0</v>
      </c>
      <c r="AM41">
        <v>0</v>
      </c>
      <c r="AN41">
        <v>14.28</v>
      </c>
      <c r="AO41">
        <v>0.87</v>
      </c>
      <c r="AP41">
        <v>14.42</v>
      </c>
      <c r="AQ41">
        <v>38.450000000000003</v>
      </c>
      <c r="AR41">
        <v>0.19</v>
      </c>
      <c r="AS41">
        <v>32</v>
      </c>
      <c r="AT41">
        <v>62.11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71.149999999999991</v>
      </c>
      <c r="K42" s="47">
        <v>153.66</v>
      </c>
      <c r="L42" s="47">
        <v>0</v>
      </c>
      <c r="M42" s="75">
        <v>0</v>
      </c>
      <c r="N42" s="74">
        <v>0</v>
      </c>
      <c r="O42" s="47">
        <v>72.09</v>
      </c>
      <c r="P42" s="47">
        <v>0</v>
      </c>
      <c r="Q42" s="47">
        <v>0</v>
      </c>
      <c r="R42" s="47">
        <v>0</v>
      </c>
      <c r="S42" s="75">
        <v>0</v>
      </c>
      <c r="W42">
        <v>0.48</v>
      </c>
      <c r="X42">
        <v>0.19</v>
      </c>
      <c r="Y42">
        <v>0</v>
      </c>
      <c r="Z42">
        <v>0</v>
      </c>
      <c r="AA42">
        <v>1.38</v>
      </c>
      <c r="AB42">
        <v>0</v>
      </c>
      <c r="AC42">
        <v>8.65</v>
      </c>
      <c r="AD42">
        <v>23.07</v>
      </c>
      <c r="AE42">
        <v>0</v>
      </c>
      <c r="AF42">
        <v>8.65</v>
      </c>
      <c r="AG42">
        <v>72.09</v>
      </c>
      <c r="AH42">
        <v>23.07</v>
      </c>
      <c r="AI42">
        <v>23.07</v>
      </c>
      <c r="AJ42">
        <v>25.84</v>
      </c>
      <c r="AK42">
        <v>0</v>
      </c>
      <c r="AL42">
        <v>0</v>
      </c>
      <c r="AM42">
        <v>0</v>
      </c>
      <c r="AN42">
        <v>14.28</v>
      </c>
      <c r="AO42">
        <v>0.87</v>
      </c>
      <c r="AP42">
        <v>14.42</v>
      </c>
      <c r="AQ42">
        <v>38.450000000000003</v>
      </c>
      <c r="AR42">
        <v>0.19</v>
      </c>
      <c r="AS42">
        <v>32</v>
      </c>
      <c r="AT42">
        <v>69.77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78.099999999999994</v>
      </c>
      <c r="K43" s="47">
        <v>153.66</v>
      </c>
      <c r="L43" s="47">
        <v>0</v>
      </c>
      <c r="M43" s="75">
        <v>0</v>
      </c>
      <c r="N43" s="74">
        <v>0</v>
      </c>
      <c r="O43" s="47">
        <v>72.09</v>
      </c>
      <c r="P43" s="47">
        <v>0</v>
      </c>
      <c r="Q43" s="47">
        <v>0</v>
      </c>
      <c r="R43" s="47">
        <v>0</v>
      </c>
      <c r="S43" s="75">
        <v>0</v>
      </c>
      <c r="W43">
        <v>0.48</v>
      </c>
      <c r="X43">
        <v>0.19</v>
      </c>
      <c r="Y43">
        <v>0</v>
      </c>
      <c r="Z43">
        <v>0</v>
      </c>
      <c r="AA43">
        <v>1.38</v>
      </c>
      <c r="AB43">
        <v>0</v>
      </c>
      <c r="AC43">
        <v>8.65</v>
      </c>
      <c r="AD43">
        <v>23.07</v>
      </c>
      <c r="AE43">
        <v>0</v>
      </c>
      <c r="AF43">
        <v>8.65</v>
      </c>
      <c r="AG43">
        <v>72.09</v>
      </c>
      <c r="AH43">
        <v>23.07</v>
      </c>
      <c r="AI43">
        <v>23.07</v>
      </c>
      <c r="AJ43">
        <v>26.99</v>
      </c>
      <c r="AK43">
        <v>0</v>
      </c>
      <c r="AL43">
        <v>0</v>
      </c>
      <c r="AM43">
        <v>0</v>
      </c>
      <c r="AN43">
        <v>14.28</v>
      </c>
      <c r="AO43">
        <v>0.87</v>
      </c>
      <c r="AP43">
        <v>14.42</v>
      </c>
      <c r="AQ43">
        <v>38.450000000000003</v>
      </c>
      <c r="AR43">
        <v>0.19</v>
      </c>
      <c r="AS43">
        <v>26.99</v>
      </c>
      <c r="AT43">
        <v>76.72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84.47</v>
      </c>
      <c r="K44" s="47">
        <v>153.66</v>
      </c>
      <c r="L44" s="47">
        <v>0</v>
      </c>
      <c r="M44" s="75">
        <v>0</v>
      </c>
      <c r="N44" s="74">
        <v>0</v>
      </c>
      <c r="O44" s="47">
        <v>72.09</v>
      </c>
      <c r="P44" s="47">
        <v>0</v>
      </c>
      <c r="Q44" s="47">
        <v>0</v>
      </c>
      <c r="R44" s="47">
        <v>0</v>
      </c>
      <c r="S44" s="75">
        <v>0</v>
      </c>
      <c r="W44">
        <v>0.48</v>
      </c>
      <c r="X44">
        <v>0.19</v>
      </c>
      <c r="Y44">
        <v>0</v>
      </c>
      <c r="Z44">
        <v>0</v>
      </c>
      <c r="AA44">
        <v>1.38</v>
      </c>
      <c r="AB44">
        <v>0</v>
      </c>
      <c r="AC44">
        <v>8.65</v>
      </c>
      <c r="AD44">
        <v>23.07</v>
      </c>
      <c r="AE44">
        <v>0</v>
      </c>
      <c r="AF44">
        <v>8.65</v>
      </c>
      <c r="AG44">
        <v>72.09</v>
      </c>
      <c r="AH44">
        <v>23.07</v>
      </c>
      <c r="AI44">
        <v>23.07</v>
      </c>
      <c r="AJ44">
        <v>26.99</v>
      </c>
      <c r="AK44">
        <v>0</v>
      </c>
      <c r="AL44">
        <v>0</v>
      </c>
      <c r="AM44">
        <v>0</v>
      </c>
      <c r="AN44">
        <v>14.28</v>
      </c>
      <c r="AO44">
        <v>0.87</v>
      </c>
      <c r="AP44">
        <v>14.42</v>
      </c>
      <c r="AQ44">
        <v>38.450000000000003</v>
      </c>
      <c r="AR44">
        <v>0.28999999999999998</v>
      </c>
      <c r="AS44">
        <v>26.99</v>
      </c>
      <c r="AT44">
        <v>83.09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89.61</v>
      </c>
      <c r="K45" s="47">
        <v>153.66</v>
      </c>
      <c r="L45" s="47">
        <v>0</v>
      </c>
      <c r="M45" s="75">
        <v>0</v>
      </c>
      <c r="N45" s="74">
        <v>0</v>
      </c>
      <c r="O45" s="47">
        <v>72.09</v>
      </c>
      <c r="P45" s="47">
        <v>0</v>
      </c>
      <c r="Q45" s="47">
        <v>0</v>
      </c>
      <c r="R45" s="47">
        <v>0</v>
      </c>
      <c r="S45" s="75">
        <v>0</v>
      </c>
      <c r="W45">
        <v>0.48</v>
      </c>
      <c r="X45">
        <v>0.19</v>
      </c>
      <c r="Y45">
        <v>0</v>
      </c>
      <c r="Z45">
        <v>0</v>
      </c>
      <c r="AA45">
        <v>1.38</v>
      </c>
      <c r="AB45">
        <v>0</v>
      </c>
      <c r="AC45">
        <v>8.65</v>
      </c>
      <c r="AD45">
        <v>23.07</v>
      </c>
      <c r="AE45">
        <v>0</v>
      </c>
      <c r="AF45">
        <v>8.65</v>
      </c>
      <c r="AG45">
        <v>72.09</v>
      </c>
      <c r="AH45">
        <v>23.07</v>
      </c>
      <c r="AI45">
        <v>23.07</v>
      </c>
      <c r="AJ45">
        <v>26.99</v>
      </c>
      <c r="AK45">
        <v>0</v>
      </c>
      <c r="AL45">
        <v>0</v>
      </c>
      <c r="AM45">
        <v>0</v>
      </c>
      <c r="AN45">
        <v>14.28</v>
      </c>
      <c r="AO45">
        <v>0.87</v>
      </c>
      <c r="AP45">
        <v>14.42</v>
      </c>
      <c r="AQ45">
        <v>38.450000000000003</v>
      </c>
      <c r="AR45">
        <v>0.28999999999999998</v>
      </c>
      <c r="AS45">
        <v>26.99</v>
      </c>
      <c r="AT45">
        <v>88.23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94.67</v>
      </c>
      <c r="K46" s="47">
        <v>153.66</v>
      </c>
      <c r="L46" s="47">
        <v>0</v>
      </c>
      <c r="M46" s="75">
        <v>0</v>
      </c>
      <c r="N46" s="74">
        <v>0</v>
      </c>
      <c r="O46" s="47">
        <v>72.09</v>
      </c>
      <c r="P46" s="47">
        <v>0</v>
      </c>
      <c r="Q46" s="47">
        <v>0</v>
      </c>
      <c r="R46" s="47">
        <v>0</v>
      </c>
      <c r="S46" s="75">
        <v>0</v>
      </c>
      <c r="W46">
        <v>0.48</v>
      </c>
      <c r="X46">
        <v>0.19</v>
      </c>
      <c r="Y46">
        <v>0</v>
      </c>
      <c r="Z46">
        <v>0</v>
      </c>
      <c r="AA46">
        <v>1.38</v>
      </c>
      <c r="AB46">
        <v>0</v>
      </c>
      <c r="AC46">
        <v>8.65</v>
      </c>
      <c r="AD46">
        <v>23.07</v>
      </c>
      <c r="AE46">
        <v>0</v>
      </c>
      <c r="AF46">
        <v>8.65</v>
      </c>
      <c r="AG46">
        <v>72.09</v>
      </c>
      <c r="AH46">
        <v>23.07</v>
      </c>
      <c r="AI46">
        <v>23.07</v>
      </c>
      <c r="AJ46">
        <v>26.99</v>
      </c>
      <c r="AK46">
        <v>0</v>
      </c>
      <c r="AL46">
        <v>0</v>
      </c>
      <c r="AM46">
        <v>0</v>
      </c>
      <c r="AN46">
        <v>14.28</v>
      </c>
      <c r="AO46">
        <v>0.87</v>
      </c>
      <c r="AP46">
        <v>14.42</v>
      </c>
      <c r="AQ46">
        <v>38.450000000000003</v>
      </c>
      <c r="AR46">
        <v>0.28999999999999998</v>
      </c>
      <c r="AS46">
        <v>26.99</v>
      </c>
      <c r="AT46">
        <v>93.29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99.19</v>
      </c>
      <c r="K47" s="47">
        <v>153.66</v>
      </c>
      <c r="L47" s="47">
        <v>0</v>
      </c>
      <c r="M47" s="75">
        <v>0</v>
      </c>
      <c r="N47" s="74">
        <v>0</v>
      </c>
      <c r="O47" s="47">
        <v>72.09</v>
      </c>
      <c r="P47" s="47">
        <v>0</v>
      </c>
      <c r="Q47" s="47">
        <v>0</v>
      </c>
      <c r="R47" s="47">
        <v>0</v>
      </c>
      <c r="S47" s="75">
        <v>0</v>
      </c>
      <c r="W47">
        <v>0.57999999999999996</v>
      </c>
      <c r="X47">
        <v>0.19</v>
      </c>
      <c r="Y47">
        <v>0</v>
      </c>
      <c r="Z47">
        <v>0</v>
      </c>
      <c r="AA47">
        <v>1.47</v>
      </c>
      <c r="AB47">
        <v>0</v>
      </c>
      <c r="AC47">
        <v>8.65</v>
      </c>
      <c r="AD47">
        <v>23.07</v>
      </c>
      <c r="AE47">
        <v>0</v>
      </c>
      <c r="AF47">
        <v>8.65</v>
      </c>
      <c r="AG47">
        <v>72.09</v>
      </c>
      <c r="AH47">
        <v>23.07</v>
      </c>
      <c r="AI47">
        <v>23.07</v>
      </c>
      <c r="AJ47">
        <v>26.99</v>
      </c>
      <c r="AK47">
        <v>0</v>
      </c>
      <c r="AL47">
        <v>0</v>
      </c>
      <c r="AM47">
        <v>0</v>
      </c>
      <c r="AN47">
        <v>14.28</v>
      </c>
      <c r="AO47">
        <v>0.87</v>
      </c>
      <c r="AP47">
        <v>14.42</v>
      </c>
      <c r="AQ47">
        <v>38.450000000000003</v>
      </c>
      <c r="AR47">
        <v>0.28999999999999998</v>
      </c>
      <c r="AS47">
        <v>26.99</v>
      </c>
      <c r="AT47">
        <v>97.72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101.11</v>
      </c>
      <c r="K48" s="47">
        <v>153.66</v>
      </c>
      <c r="L48" s="47">
        <v>0</v>
      </c>
      <c r="M48" s="75">
        <v>0</v>
      </c>
      <c r="N48" s="74">
        <v>0</v>
      </c>
      <c r="O48" s="47">
        <v>72.09</v>
      </c>
      <c r="P48" s="47">
        <v>0</v>
      </c>
      <c r="Q48" s="47">
        <v>0</v>
      </c>
      <c r="R48" s="47">
        <v>0</v>
      </c>
      <c r="S48" s="75">
        <v>0</v>
      </c>
      <c r="W48">
        <v>0.57999999999999996</v>
      </c>
      <c r="X48">
        <v>0.19</v>
      </c>
      <c r="Y48">
        <v>0</v>
      </c>
      <c r="Z48">
        <v>0</v>
      </c>
      <c r="AA48">
        <v>1.47</v>
      </c>
      <c r="AB48">
        <v>0</v>
      </c>
      <c r="AC48">
        <v>8.65</v>
      </c>
      <c r="AD48">
        <v>23.07</v>
      </c>
      <c r="AE48">
        <v>0</v>
      </c>
      <c r="AF48">
        <v>8.65</v>
      </c>
      <c r="AG48">
        <v>72.09</v>
      </c>
      <c r="AH48">
        <v>23.07</v>
      </c>
      <c r="AI48">
        <v>23.07</v>
      </c>
      <c r="AJ48">
        <v>26.99</v>
      </c>
      <c r="AK48">
        <v>0</v>
      </c>
      <c r="AL48">
        <v>0</v>
      </c>
      <c r="AM48">
        <v>0</v>
      </c>
      <c r="AN48">
        <v>14.28</v>
      </c>
      <c r="AO48">
        <v>0.87</v>
      </c>
      <c r="AP48">
        <v>14.42</v>
      </c>
      <c r="AQ48">
        <v>38.450000000000003</v>
      </c>
      <c r="AR48">
        <v>0.28999999999999998</v>
      </c>
      <c r="AS48">
        <v>26.99</v>
      </c>
      <c r="AT48">
        <v>99.64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101.47</v>
      </c>
      <c r="K49" s="47">
        <v>153.66</v>
      </c>
      <c r="L49" s="47">
        <v>0</v>
      </c>
      <c r="M49" s="75">
        <v>0</v>
      </c>
      <c r="N49" s="74">
        <v>0</v>
      </c>
      <c r="O49" s="47">
        <v>72.09</v>
      </c>
      <c r="P49" s="47">
        <v>0</v>
      </c>
      <c r="Q49" s="47">
        <v>0</v>
      </c>
      <c r="R49" s="47">
        <v>0</v>
      </c>
      <c r="S49" s="75">
        <v>0</v>
      </c>
      <c r="W49">
        <v>0.57999999999999996</v>
      </c>
      <c r="X49">
        <v>0.19</v>
      </c>
      <c r="Y49">
        <v>0</v>
      </c>
      <c r="Z49">
        <v>0</v>
      </c>
      <c r="AA49">
        <v>1.47</v>
      </c>
      <c r="AB49">
        <v>0</v>
      </c>
      <c r="AC49">
        <v>8.65</v>
      </c>
      <c r="AD49">
        <v>23.07</v>
      </c>
      <c r="AE49">
        <v>0</v>
      </c>
      <c r="AF49">
        <v>8.65</v>
      </c>
      <c r="AG49">
        <v>72.09</v>
      </c>
      <c r="AH49">
        <v>23.07</v>
      </c>
      <c r="AI49">
        <v>23.07</v>
      </c>
      <c r="AJ49">
        <v>26.99</v>
      </c>
      <c r="AK49">
        <v>0</v>
      </c>
      <c r="AL49">
        <v>0</v>
      </c>
      <c r="AM49">
        <v>0</v>
      </c>
      <c r="AN49">
        <v>14.28</v>
      </c>
      <c r="AO49">
        <v>0.87</v>
      </c>
      <c r="AP49">
        <v>14.42</v>
      </c>
      <c r="AQ49">
        <v>38.450000000000003</v>
      </c>
      <c r="AR49">
        <v>0.28999999999999998</v>
      </c>
      <c r="AS49">
        <v>26.99</v>
      </c>
      <c r="AT49">
        <v>100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101.47</v>
      </c>
      <c r="K50" s="47">
        <v>153.66</v>
      </c>
      <c r="L50" s="47">
        <v>0</v>
      </c>
      <c r="M50" s="75">
        <v>0</v>
      </c>
      <c r="N50" s="74">
        <v>0</v>
      </c>
      <c r="O50" s="47">
        <v>72.09</v>
      </c>
      <c r="P50" s="47">
        <v>0</v>
      </c>
      <c r="Q50" s="47">
        <v>0</v>
      </c>
      <c r="R50" s="47">
        <v>0</v>
      </c>
      <c r="S50" s="75">
        <v>0</v>
      </c>
      <c r="W50">
        <v>0.57999999999999996</v>
      </c>
      <c r="X50">
        <v>0.19</v>
      </c>
      <c r="Y50">
        <v>0</v>
      </c>
      <c r="Z50">
        <v>0</v>
      </c>
      <c r="AA50">
        <v>1.47</v>
      </c>
      <c r="AB50">
        <v>0</v>
      </c>
      <c r="AC50">
        <v>8.65</v>
      </c>
      <c r="AD50">
        <v>23.07</v>
      </c>
      <c r="AE50">
        <v>0</v>
      </c>
      <c r="AF50">
        <v>8.65</v>
      </c>
      <c r="AG50">
        <v>72.09</v>
      </c>
      <c r="AH50">
        <v>23.07</v>
      </c>
      <c r="AI50">
        <v>23.07</v>
      </c>
      <c r="AJ50">
        <v>26.99</v>
      </c>
      <c r="AK50">
        <v>0</v>
      </c>
      <c r="AL50">
        <v>0</v>
      </c>
      <c r="AM50">
        <v>0</v>
      </c>
      <c r="AN50">
        <v>14.28</v>
      </c>
      <c r="AO50">
        <v>0.87</v>
      </c>
      <c r="AP50">
        <v>14.42</v>
      </c>
      <c r="AQ50">
        <v>38.450000000000003</v>
      </c>
      <c r="AR50">
        <v>0.28999999999999998</v>
      </c>
      <c r="AS50">
        <v>26.99</v>
      </c>
      <c r="AT50">
        <v>100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101.38</v>
      </c>
      <c r="K51" s="47">
        <v>153.66</v>
      </c>
      <c r="L51" s="47">
        <v>0</v>
      </c>
      <c r="M51" s="75">
        <v>0</v>
      </c>
      <c r="N51" s="74">
        <v>0</v>
      </c>
      <c r="O51" s="47">
        <v>72.09</v>
      </c>
      <c r="P51" s="47">
        <v>0</v>
      </c>
      <c r="Q51" s="47">
        <v>0</v>
      </c>
      <c r="R51" s="47">
        <v>0</v>
      </c>
      <c r="S51" s="75">
        <v>0</v>
      </c>
      <c r="W51">
        <v>0.57999999999999996</v>
      </c>
      <c r="X51">
        <v>0.19</v>
      </c>
      <c r="Y51">
        <v>0</v>
      </c>
      <c r="Z51">
        <v>0</v>
      </c>
      <c r="AA51">
        <v>1.38</v>
      </c>
      <c r="AB51">
        <v>0</v>
      </c>
      <c r="AC51">
        <v>8.65</v>
      </c>
      <c r="AD51">
        <v>23.07</v>
      </c>
      <c r="AE51">
        <v>0</v>
      </c>
      <c r="AF51">
        <v>8.65</v>
      </c>
      <c r="AG51">
        <v>72.09</v>
      </c>
      <c r="AH51">
        <v>23.07</v>
      </c>
      <c r="AI51">
        <v>23.07</v>
      </c>
      <c r="AJ51">
        <v>26.99</v>
      </c>
      <c r="AK51">
        <v>0</v>
      </c>
      <c r="AL51">
        <v>0</v>
      </c>
      <c r="AM51">
        <v>0</v>
      </c>
      <c r="AN51">
        <v>14.28</v>
      </c>
      <c r="AO51">
        <v>0.87</v>
      </c>
      <c r="AP51">
        <v>14.42</v>
      </c>
      <c r="AQ51">
        <v>38.450000000000003</v>
      </c>
      <c r="AR51">
        <v>0.28999999999999998</v>
      </c>
      <c r="AS51">
        <v>26.99</v>
      </c>
      <c r="AT51">
        <v>100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101.38</v>
      </c>
      <c r="K52" s="47">
        <v>153.66</v>
      </c>
      <c r="L52" s="47">
        <v>0</v>
      </c>
      <c r="M52" s="75">
        <v>0</v>
      </c>
      <c r="N52" s="74">
        <v>0</v>
      </c>
      <c r="O52" s="47">
        <v>72.09</v>
      </c>
      <c r="P52" s="47">
        <v>0</v>
      </c>
      <c r="Q52" s="47">
        <v>0</v>
      </c>
      <c r="R52" s="47">
        <v>0</v>
      </c>
      <c r="S52" s="75">
        <v>0</v>
      </c>
      <c r="W52">
        <v>0.57999999999999996</v>
      </c>
      <c r="X52">
        <v>0.19</v>
      </c>
      <c r="Y52">
        <v>0</v>
      </c>
      <c r="Z52">
        <v>0</v>
      </c>
      <c r="AA52">
        <v>1.38</v>
      </c>
      <c r="AB52">
        <v>0</v>
      </c>
      <c r="AC52">
        <v>8.65</v>
      </c>
      <c r="AD52">
        <v>23.07</v>
      </c>
      <c r="AE52">
        <v>0</v>
      </c>
      <c r="AF52">
        <v>8.65</v>
      </c>
      <c r="AG52">
        <v>72.09</v>
      </c>
      <c r="AH52">
        <v>23.07</v>
      </c>
      <c r="AI52">
        <v>23.07</v>
      </c>
      <c r="AJ52">
        <v>26.99</v>
      </c>
      <c r="AK52">
        <v>0</v>
      </c>
      <c r="AL52">
        <v>0</v>
      </c>
      <c r="AM52">
        <v>0</v>
      </c>
      <c r="AN52">
        <v>14.28</v>
      </c>
      <c r="AO52">
        <v>0.87</v>
      </c>
      <c r="AP52">
        <v>14.42</v>
      </c>
      <c r="AQ52">
        <v>38.450000000000003</v>
      </c>
      <c r="AR52">
        <v>0.28999999999999998</v>
      </c>
      <c r="AS52">
        <v>26.99</v>
      </c>
      <c r="AT52">
        <v>100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101.38</v>
      </c>
      <c r="K53" s="47">
        <v>153.66</v>
      </c>
      <c r="L53" s="47">
        <v>0</v>
      </c>
      <c r="M53" s="75">
        <v>0</v>
      </c>
      <c r="N53" s="74">
        <v>0</v>
      </c>
      <c r="O53" s="47">
        <v>72.09</v>
      </c>
      <c r="P53" s="47">
        <v>0</v>
      </c>
      <c r="Q53" s="47">
        <v>0</v>
      </c>
      <c r="R53" s="47">
        <v>0</v>
      </c>
      <c r="S53" s="75">
        <v>0</v>
      </c>
      <c r="W53">
        <v>0.57999999999999996</v>
      </c>
      <c r="X53">
        <v>0.19</v>
      </c>
      <c r="Y53">
        <v>0</v>
      </c>
      <c r="Z53">
        <v>0</v>
      </c>
      <c r="AA53">
        <v>1.38</v>
      </c>
      <c r="AB53">
        <v>0</v>
      </c>
      <c r="AC53">
        <v>8.65</v>
      </c>
      <c r="AD53">
        <v>23.07</v>
      </c>
      <c r="AE53">
        <v>0</v>
      </c>
      <c r="AF53">
        <v>8.65</v>
      </c>
      <c r="AG53">
        <v>72.09</v>
      </c>
      <c r="AH53">
        <v>23.07</v>
      </c>
      <c r="AI53">
        <v>23.07</v>
      </c>
      <c r="AJ53">
        <v>26.99</v>
      </c>
      <c r="AK53">
        <v>0</v>
      </c>
      <c r="AL53">
        <v>0</v>
      </c>
      <c r="AM53">
        <v>0</v>
      </c>
      <c r="AN53">
        <v>14.28</v>
      </c>
      <c r="AO53">
        <v>0.87</v>
      </c>
      <c r="AP53">
        <v>14.42</v>
      </c>
      <c r="AQ53">
        <v>38.450000000000003</v>
      </c>
      <c r="AR53">
        <v>0.28999999999999998</v>
      </c>
      <c r="AS53">
        <v>26.99</v>
      </c>
      <c r="AT53">
        <v>100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101.38</v>
      </c>
      <c r="K54" s="47">
        <v>153.66</v>
      </c>
      <c r="L54" s="47">
        <v>0</v>
      </c>
      <c r="M54" s="75">
        <v>0</v>
      </c>
      <c r="N54" s="74">
        <v>0</v>
      </c>
      <c r="O54" s="47">
        <v>72.09</v>
      </c>
      <c r="P54" s="47">
        <v>0</v>
      </c>
      <c r="Q54" s="47">
        <v>0</v>
      </c>
      <c r="R54" s="47">
        <v>0</v>
      </c>
      <c r="S54" s="75">
        <v>0</v>
      </c>
      <c r="W54">
        <v>0.57999999999999996</v>
      </c>
      <c r="X54">
        <v>0.28999999999999998</v>
      </c>
      <c r="Y54">
        <v>0</v>
      </c>
      <c r="Z54">
        <v>0</v>
      </c>
      <c r="AA54">
        <v>1.38</v>
      </c>
      <c r="AB54">
        <v>0</v>
      </c>
      <c r="AC54">
        <v>8.65</v>
      </c>
      <c r="AD54">
        <v>23.07</v>
      </c>
      <c r="AE54">
        <v>0</v>
      </c>
      <c r="AF54">
        <v>8.65</v>
      </c>
      <c r="AG54">
        <v>72.09</v>
      </c>
      <c r="AH54">
        <v>23.07</v>
      </c>
      <c r="AI54">
        <v>23.07</v>
      </c>
      <c r="AJ54">
        <v>26.99</v>
      </c>
      <c r="AK54">
        <v>0</v>
      </c>
      <c r="AL54">
        <v>0</v>
      </c>
      <c r="AM54">
        <v>0</v>
      </c>
      <c r="AN54">
        <v>14.28</v>
      </c>
      <c r="AO54">
        <v>0.87</v>
      </c>
      <c r="AP54">
        <v>14.42</v>
      </c>
      <c r="AQ54">
        <v>38.450000000000003</v>
      </c>
      <c r="AR54">
        <v>0.28999999999999998</v>
      </c>
      <c r="AS54">
        <v>26.99</v>
      </c>
      <c r="AT54">
        <v>100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101.38</v>
      </c>
      <c r="K55" s="47">
        <v>153.66</v>
      </c>
      <c r="L55" s="47">
        <v>0</v>
      </c>
      <c r="M55" s="75">
        <v>0</v>
      </c>
      <c r="N55" s="74">
        <v>0</v>
      </c>
      <c r="O55" s="47">
        <v>72.09</v>
      </c>
      <c r="P55" s="47">
        <v>0</v>
      </c>
      <c r="Q55" s="47">
        <v>0</v>
      </c>
      <c r="R55" s="47">
        <v>0</v>
      </c>
      <c r="S55" s="75">
        <v>0</v>
      </c>
      <c r="W55">
        <v>0.57999999999999996</v>
      </c>
      <c r="X55">
        <v>0.28999999999999998</v>
      </c>
      <c r="Y55">
        <v>0</v>
      </c>
      <c r="Z55">
        <v>0</v>
      </c>
      <c r="AA55">
        <v>1.38</v>
      </c>
      <c r="AB55">
        <v>0</v>
      </c>
      <c r="AC55">
        <v>8.65</v>
      </c>
      <c r="AD55">
        <v>23.07</v>
      </c>
      <c r="AE55">
        <v>0</v>
      </c>
      <c r="AF55">
        <v>8.65</v>
      </c>
      <c r="AG55">
        <v>72.09</v>
      </c>
      <c r="AH55">
        <v>23.07</v>
      </c>
      <c r="AI55">
        <v>23.07</v>
      </c>
      <c r="AJ55">
        <v>26.99</v>
      </c>
      <c r="AK55">
        <v>0</v>
      </c>
      <c r="AL55">
        <v>0</v>
      </c>
      <c r="AM55">
        <v>0</v>
      </c>
      <c r="AN55">
        <v>14.28</v>
      </c>
      <c r="AO55">
        <v>0.87</v>
      </c>
      <c r="AP55">
        <v>14.42</v>
      </c>
      <c r="AQ55">
        <v>38.450000000000003</v>
      </c>
      <c r="AR55">
        <v>0.28999999999999998</v>
      </c>
      <c r="AS55">
        <v>26.99</v>
      </c>
      <c r="AT55">
        <v>100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101.38</v>
      </c>
      <c r="K56" s="47">
        <v>153.66</v>
      </c>
      <c r="L56" s="47">
        <v>0</v>
      </c>
      <c r="M56" s="75">
        <v>0</v>
      </c>
      <c r="N56" s="74">
        <v>0</v>
      </c>
      <c r="O56" s="47">
        <v>72.09</v>
      </c>
      <c r="P56" s="47">
        <v>0</v>
      </c>
      <c r="Q56" s="47">
        <v>0</v>
      </c>
      <c r="R56" s="47">
        <v>0</v>
      </c>
      <c r="S56" s="75">
        <v>0</v>
      </c>
      <c r="W56">
        <v>0.57999999999999996</v>
      </c>
      <c r="X56">
        <v>0.19</v>
      </c>
      <c r="Y56">
        <v>0</v>
      </c>
      <c r="Z56">
        <v>0</v>
      </c>
      <c r="AA56">
        <v>1.38</v>
      </c>
      <c r="AB56">
        <v>0</v>
      </c>
      <c r="AC56">
        <v>8.65</v>
      </c>
      <c r="AD56">
        <v>23.07</v>
      </c>
      <c r="AE56">
        <v>0</v>
      </c>
      <c r="AF56">
        <v>8.65</v>
      </c>
      <c r="AG56">
        <v>72.09</v>
      </c>
      <c r="AH56">
        <v>23.07</v>
      </c>
      <c r="AI56">
        <v>23.07</v>
      </c>
      <c r="AJ56">
        <v>26.99</v>
      </c>
      <c r="AK56">
        <v>0</v>
      </c>
      <c r="AL56">
        <v>0</v>
      </c>
      <c r="AM56">
        <v>0</v>
      </c>
      <c r="AN56">
        <v>14.28</v>
      </c>
      <c r="AO56">
        <v>0.87</v>
      </c>
      <c r="AP56">
        <v>14.42</v>
      </c>
      <c r="AQ56">
        <v>38.450000000000003</v>
      </c>
      <c r="AR56">
        <v>0.28999999999999998</v>
      </c>
      <c r="AS56">
        <v>26.99</v>
      </c>
      <c r="AT56">
        <v>100</v>
      </c>
    </row>
    <row r="57" spans="1:46">
      <c r="G57" t="s">
        <v>99</v>
      </c>
      <c r="H57" s="74">
        <v>0.87</v>
      </c>
      <c r="I57" s="47">
        <v>0</v>
      </c>
      <c r="J57" s="47">
        <v>101.38</v>
      </c>
      <c r="K57" s="47">
        <v>153.66</v>
      </c>
      <c r="L57" s="47">
        <v>0</v>
      </c>
      <c r="M57" s="75">
        <v>0</v>
      </c>
      <c r="N57" s="74">
        <v>0</v>
      </c>
      <c r="O57" s="47">
        <v>72.09</v>
      </c>
      <c r="P57" s="47">
        <v>0</v>
      </c>
      <c r="Q57" s="47">
        <v>0</v>
      </c>
      <c r="R57" s="47">
        <v>0</v>
      </c>
      <c r="S57" s="75">
        <v>0</v>
      </c>
      <c r="W57">
        <v>0.57999999999999996</v>
      </c>
      <c r="X57">
        <v>0.19</v>
      </c>
      <c r="Y57">
        <v>0</v>
      </c>
      <c r="Z57">
        <v>0</v>
      </c>
      <c r="AA57">
        <v>1.38</v>
      </c>
      <c r="AB57">
        <v>0</v>
      </c>
      <c r="AC57">
        <v>8.65</v>
      </c>
      <c r="AD57">
        <v>23.07</v>
      </c>
      <c r="AE57">
        <v>0</v>
      </c>
      <c r="AF57">
        <v>8.65</v>
      </c>
      <c r="AG57">
        <v>72.09</v>
      </c>
      <c r="AH57">
        <v>23.07</v>
      </c>
      <c r="AI57">
        <v>23.07</v>
      </c>
      <c r="AJ57">
        <v>26.99</v>
      </c>
      <c r="AK57">
        <v>0</v>
      </c>
      <c r="AL57">
        <v>0</v>
      </c>
      <c r="AM57">
        <v>0</v>
      </c>
      <c r="AN57">
        <v>14.28</v>
      </c>
      <c r="AO57">
        <v>0.87</v>
      </c>
      <c r="AP57">
        <v>14.42</v>
      </c>
      <c r="AQ57">
        <v>38.450000000000003</v>
      </c>
      <c r="AR57">
        <v>0.28999999999999998</v>
      </c>
      <c r="AS57">
        <v>26.99</v>
      </c>
      <c r="AT57">
        <v>100</v>
      </c>
    </row>
    <row r="58" spans="1:46">
      <c r="G58" t="s">
        <v>100</v>
      </c>
      <c r="H58" s="74">
        <v>0.87</v>
      </c>
      <c r="I58" s="47">
        <v>0</v>
      </c>
      <c r="J58" s="47">
        <v>101.38</v>
      </c>
      <c r="K58" s="47">
        <v>153.66</v>
      </c>
      <c r="L58" s="47">
        <v>0</v>
      </c>
      <c r="M58" s="75">
        <v>0</v>
      </c>
      <c r="N58" s="74">
        <v>0</v>
      </c>
      <c r="O58" s="47">
        <v>72.09</v>
      </c>
      <c r="P58" s="47">
        <v>0</v>
      </c>
      <c r="Q58" s="47">
        <v>0</v>
      </c>
      <c r="R58" s="47">
        <v>0</v>
      </c>
      <c r="S58" s="75">
        <v>0</v>
      </c>
      <c r="W58">
        <v>0.57999999999999996</v>
      </c>
      <c r="X58">
        <v>0.19</v>
      </c>
      <c r="Y58">
        <v>0</v>
      </c>
      <c r="Z58">
        <v>0</v>
      </c>
      <c r="AA58">
        <v>1.38</v>
      </c>
      <c r="AB58">
        <v>0</v>
      </c>
      <c r="AC58">
        <v>8.65</v>
      </c>
      <c r="AD58">
        <v>23.07</v>
      </c>
      <c r="AE58">
        <v>0</v>
      </c>
      <c r="AF58">
        <v>8.65</v>
      </c>
      <c r="AG58">
        <v>72.09</v>
      </c>
      <c r="AH58">
        <v>23.07</v>
      </c>
      <c r="AI58">
        <v>23.07</v>
      </c>
      <c r="AJ58">
        <v>26.99</v>
      </c>
      <c r="AK58">
        <v>0</v>
      </c>
      <c r="AL58">
        <v>0</v>
      </c>
      <c r="AM58">
        <v>0</v>
      </c>
      <c r="AN58">
        <v>14.28</v>
      </c>
      <c r="AO58">
        <v>0.87</v>
      </c>
      <c r="AP58">
        <v>14.42</v>
      </c>
      <c r="AQ58">
        <v>38.450000000000003</v>
      </c>
      <c r="AR58">
        <v>0.28999999999999998</v>
      </c>
      <c r="AS58">
        <v>26.99</v>
      </c>
      <c r="AT58">
        <v>100</v>
      </c>
    </row>
    <row r="59" spans="1:46">
      <c r="G59" t="s">
        <v>101</v>
      </c>
      <c r="H59" s="74">
        <v>0.87</v>
      </c>
      <c r="I59" s="47">
        <v>0</v>
      </c>
      <c r="J59" s="47">
        <v>101.38</v>
      </c>
      <c r="K59" s="47">
        <v>153.66</v>
      </c>
      <c r="L59" s="47">
        <v>0</v>
      </c>
      <c r="M59" s="75">
        <v>0</v>
      </c>
      <c r="N59" s="74">
        <v>0</v>
      </c>
      <c r="O59" s="47">
        <v>72.09</v>
      </c>
      <c r="P59" s="47">
        <v>0</v>
      </c>
      <c r="Q59" s="47">
        <v>0</v>
      </c>
      <c r="R59" s="47">
        <v>0</v>
      </c>
      <c r="S59" s="75">
        <v>0</v>
      </c>
      <c r="W59">
        <v>0.57999999999999996</v>
      </c>
      <c r="X59">
        <v>0.19</v>
      </c>
      <c r="Y59">
        <v>0</v>
      </c>
      <c r="Z59">
        <v>0</v>
      </c>
      <c r="AA59">
        <v>1.38</v>
      </c>
      <c r="AB59">
        <v>0</v>
      </c>
      <c r="AC59">
        <v>8.65</v>
      </c>
      <c r="AD59">
        <v>23.07</v>
      </c>
      <c r="AE59">
        <v>0</v>
      </c>
      <c r="AF59">
        <v>8.65</v>
      </c>
      <c r="AG59">
        <v>72.09</v>
      </c>
      <c r="AH59">
        <v>23.07</v>
      </c>
      <c r="AI59">
        <v>23.07</v>
      </c>
      <c r="AJ59">
        <v>26.99</v>
      </c>
      <c r="AK59">
        <v>0</v>
      </c>
      <c r="AL59">
        <v>0</v>
      </c>
      <c r="AM59">
        <v>0</v>
      </c>
      <c r="AN59">
        <v>14.28</v>
      </c>
      <c r="AO59">
        <v>0.87</v>
      </c>
      <c r="AP59">
        <v>14.42</v>
      </c>
      <c r="AQ59">
        <v>38.450000000000003</v>
      </c>
      <c r="AR59">
        <v>0.28999999999999998</v>
      </c>
      <c r="AS59">
        <v>26.99</v>
      </c>
      <c r="AT59">
        <v>100</v>
      </c>
    </row>
    <row r="60" spans="1:46">
      <c r="G60" t="s">
        <v>102</v>
      </c>
      <c r="H60" s="74">
        <v>0.87</v>
      </c>
      <c r="I60" s="47">
        <v>0</v>
      </c>
      <c r="J60" s="47">
        <v>101.38</v>
      </c>
      <c r="K60" s="47">
        <v>153.66</v>
      </c>
      <c r="L60" s="47">
        <v>0</v>
      </c>
      <c r="M60" s="75">
        <v>0</v>
      </c>
      <c r="N60" s="74">
        <v>0</v>
      </c>
      <c r="O60" s="47">
        <v>72.09</v>
      </c>
      <c r="P60" s="47">
        <v>0</v>
      </c>
      <c r="Q60" s="47">
        <v>0</v>
      </c>
      <c r="R60" s="47">
        <v>0</v>
      </c>
      <c r="S60" s="75">
        <v>0</v>
      </c>
      <c r="W60">
        <v>0.57999999999999996</v>
      </c>
      <c r="X60">
        <v>0.19</v>
      </c>
      <c r="Y60">
        <v>0</v>
      </c>
      <c r="Z60">
        <v>0</v>
      </c>
      <c r="AA60">
        <v>1.38</v>
      </c>
      <c r="AB60">
        <v>0</v>
      </c>
      <c r="AC60">
        <v>8.65</v>
      </c>
      <c r="AD60">
        <v>23.07</v>
      </c>
      <c r="AE60">
        <v>0</v>
      </c>
      <c r="AF60">
        <v>8.65</v>
      </c>
      <c r="AG60">
        <v>72.09</v>
      </c>
      <c r="AH60">
        <v>23.07</v>
      </c>
      <c r="AI60">
        <v>23.07</v>
      </c>
      <c r="AJ60">
        <v>26.99</v>
      </c>
      <c r="AK60">
        <v>0</v>
      </c>
      <c r="AL60">
        <v>0</v>
      </c>
      <c r="AM60">
        <v>0</v>
      </c>
      <c r="AN60">
        <v>14.28</v>
      </c>
      <c r="AO60">
        <v>0.87</v>
      </c>
      <c r="AP60">
        <v>14.42</v>
      </c>
      <c r="AQ60">
        <v>38.450000000000003</v>
      </c>
      <c r="AR60">
        <v>0.28999999999999998</v>
      </c>
      <c r="AS60">
        <v>26.99</v>
      </c>
      <c r="AT60">
        <v>100</v>
      </c>
    </row>
    <row r="61" spans="1:46">
      <c r="G61" t="s">
        <v>103</v>
      </c>
      <c r="H61" s="74">
        <v>0.87</v>
      </c>
      <c r="I61" s="47">
        <v>0</v>
      </c>
      <c r="J61" s="47">
        <v>101.38</v>
      </c>
      <c r="K61" s="47">
        <v>153.66</v>
      </c>
      <c r="L61" s="47">
        <v>0</v>
      </c>
      <c r="M61" s="75">
        <v>0</v>
      </c>
      <c r="N61" s="74">
        <v>0</v>
      </c>
      <c r="O61" s="47">
        <v>72.09</v>
      </c>
      <c r="P61" s="47">
        <v>0</v>
      </c>
      <c r="Q61" s="47">
        <v>0</v>
      </c>
      <c r="R61" s="47">
        <v>0</v>
      </c>
      <c r="S61" s="75">
        <v>0</v>
      </c>
      <c r="W61">
        <v>0.57999999999999996</v>
      </c>
      <c r="X61">
        <v>0.19</v>
      </c>
      <c r="Y61">
        <v>0</v>
      </c>
      <c r="Z61">
        <v>0</v>
      </c>
      <c r="AA61">
        <v>1.38</v>
      </c>
      <c r="AB61">
        <v>0</v>
      </c>
      <c r="AC61">
        <v>8.65</v>
      </c>
      <c r="AD61">
        <v>23.07</v>
      </c>
      <c r="AE61">
        <v>0</v>
      </c>
      <c r="AF61">
        <v>8.65</v>
      </c>
      <c r="AG61">
        <v>72.09</v>
      </c>
      <c r="AH61">
        <v>23.07</v>
      </c>
      <c r="AI61">
        <v>23.07</v>
      </c>
      <c r="AJ61">
        <v>26.99</v>
      </c>
      <c r="AK61">
        <v>0</v>
      </c>
      <c r="AL61">
        <v>0</v>
      </c>
      <c r="AM61">
        <v>0</v>
      </c>
      <c r="AN61">
        <v>14.28</v>
      </c>
      <c r="AO61">
        <v>0.87</v>
      </c>
      <c r="AP61">
        <v>14.42</v>
      </c>
      <c r="AQ61">
        <v>38.450000000000003</v>
      </c>
      <c r="AR61">
        <v>0.28999999999999998</v>
      </c>
      <c r="AS61">
        <v>26.99</v>
      </c>
      <c r="AT61">
        <v>100</v>
      </c>
    </row>
    <row r="62" spans="1:46">
      <c r="G62" t="s">
        <v>104</v>
      </c>
      <c r="H62" s="74">
        <v>0.87</v>
      </c>
      <c r="I62" s="47">
        <v>0</v>
      </c>
      <c r="J62" s="47">
        <v>101.19</v>
      </c>
      <c r="K62" s="47">
        <v>153.66</v>
      </c>
      <c r="L62" s="47">
        <v>0</v>
      </c>
      <c r="M62" s="75">
        <v>0</v>
      </c>
      <c r="N62" s="74">
        <v>0</v>
      </c>
      <c r="O62" s="47">
        <v>72.09</v>
      </c>
      <c r="P62" s="47">
        <v>0</v>
      </c>
      <c r="Q62" s="47">
        <v>0</v>
      </c>
      <c r="R62" s="47">
        <v>0</v>
      </c>
      <c r="S62" s="75">
        <v>0</v>
      </c>
      <c r="W62">
        <v>0.57999999999999996</v>
      </c>
      <c r="X62">
        <v>0.28999999999999998</v>
      </c>
      <c r="Y62">
        <v>0</v>
      </c>
      <c r="Z62">
        <v>0</v>
      </c>
      <c r="AA62">
        <v>1.38</v>
      </c>
      <c r="AB62">
        <v>0</v>
      </c>
      <c r="AC62">
        <v>8.65</v>
      </c>
      <c r="AD62">
        <v>23.07</v>
      </c>
      <c r="AE62">
        <v>0</v>
      </c>
      <c r="AF62">
        <v>8.65</v>
      </c>
      <c r="AG62">
        <v>72.09</v>
      </c>
      <c r="AH62">
        <v>23.07</v>
      </c>
      <c r="AI62">
        <v>23.07</v>
      </c>
      <c r="AJ62">
        <v>26.99</v>
      </c>
      <c r="AK62">
        <v>0</v>
      </c>
      <c r="AL62">
        <v>0</v>
      </c>
      <c r="AM62">
        <v>0</v>
      </c>
      <c r="AN62">
        <v>14.28</v>
      </c>
      <c r="AO62">
        <v>0.87</v>
      </c>
      <c r="AP62">
        <v>14.42</v>
      </c>
      <c r="AQ62">
        <v>38.450000000000003</v>
      </c>
      <c r="AR62">
        <v>0.28999999999999998</v>
      </c>
      <c r="AS62">
        <v>26.99</v>
      </c>
      <c r="AT62">
        <v>99.81</v>
      </c>
    </row>
    <row r="63" spans="1:46">
      <c r="G63" t="s">
        <v>105</v>
      </c>
      <c r="H63" s="74">
        <v>0.67</v>
      </c>
      <c r="I63" s="47">
        <v>0</v>
      </c>
      <c r="J63" s="47">
        <v>99.3</v>
      </c>
      <c r="K63" s="47">
        <v>153.66</v>
      </c>
      <c r="L63" s="47">
        <v>0</v>
      </c>
      <c r="M63" s="75">
        <v>0</v>
      </c>
      <c r="N63" s="74">
        <v>0</v>
      </c>
      <c r="O63" s="47">
        <v>72.09</v>
      </c>
      <c r="P63" s="47">
        <v>0</v>
      </c>
      <c r="Q63" s="47">
        <v>0</v>
      </c>
      <c r="R63" s="47">
        <v>0</v>
      </c>
      <c r="S63" s="75">
        <v>0</v>
      </c>
      <c r="W63">
        <v>0.67</v>
      </c>
      <c r="X63">
        <v>0.19</v>
      </c>
      <c r="Y63">
        <v>0</v>
      </c>
      <c r="Z63">
        <v>0</v>
      </c>
      <c r="AA63">
        <v>1.47</v>
      </c>
      <c r="AB63">
        <v>0</v>
      </c>
      <c r="AC63">
        <v>8.65</v>
      </c>
      <c r="AD63">
        <v>23.07</v>
      </c>
      <c r="AE63">
        <v>0</v>
      </c>
      <c r="AF63">
        <v>8.65</v>
      </c>
      <c r="AG63">
        <v>72.09</v>
      </c>
      <c r="AH63">
        <v>23.07</v>
      </c>
      <c r="AI63">
        <v>23.07</v>
      </c>
      <c r="AJ63">
        <v>26.99</v>
      </c>
      <c r="AK63">
        <v>0</v>
      </c>
      <c r="AL63">
        <v>0</v>
      </c>
      <c r="AM63">
        <v>0</v>
      </c>
      <c r="AN63">
        <v>14.28</v>
      </c>
      <c r="AO63">
        <v>0.67</v>
      </c>
      <c r="AP63">
        <v>14.42</v>
      </c>
      <c r="AQ63">
        <v>38.450000000000003</v>
      </c>
      <c r="AR63">
        <v>0.38</v>
      </c>
      <c r="AS63">
        <v>26.99</v>
      </c>
      <c r="AT63">
        <v>97.83</v>
      </c>
    </row>
    <row r="64" spans="1:46">
      <c r="G64" t="s">
        <v>106</v>
      </c>
      <c r="H64" s="74">
        <v>0.67</v>
      </c>
      <c r="I64" s="47">
        <v>0</v>
      </c>
      <c r="J64" s="47">
        <v>91.77</v>
      </c>
      <c r="K64" s="47">
        <v>153.66</v>
      </c>
      <c r="L64" s="47">
        <v>0</v>
      </c>
      <c r="M64" s="75">
        <v>0</v>
      </c>
      <c r="N64" s="74">
        <v>0</v>
      </c>
      <c r="O64" s="47">
        <v>72.09</v>
      </c>
      <c r="P64" s="47">
        <v>0</v>
      </c>
      <c r="Q64" s="47">
        <v>0</v>
      </c>
      <c r="R64" s="47">
        <v>0</v>
      </c>
      <c r="S64" s="75">
        <v>0</v>
      </c>
      <c r="W64">
        <v>0.77</v>
      </c>
      <c r="X64">
        <v>0.19</v>
      </c>
      <c r="Y64">
        <v>0</v>
      </c>
      <c r="Z64">
        <v>0</v>
      </c>
      <c r="AA64">
        <v>1.47</v>
      </c>
      <c r="AB64">
        <v>0</v>
      </c>
      <c r="AC64">
        <v>8.65</v>
      </c>
      <c r="AD64">
        <v>23.07</v>
      </c>
      <c r="AE64">
        <v>0</v>
      </c>
      <c r="AF64">
        <v>8.65</v>
      </c>
      <c r="AG64">
        <v>72.09</v>
      </c>
      <c r="AH64">
        <v>23.07</v>
      </c>
      <c r="AI64">
        <v>23.07</v>
      </c>
      <c r="AJ64">
        <v>26.99</v>
      </c>
      <c r="AK64">
        <v>0</v>
      </c>
      <c r="AL64">
        <v>0</v>
      </c>
      <c r="AM64">
        <v>0</v>
      </c>
      <c r="AN64">
        <v>14.28</v>
      </c>
      <c r="AO64">
        <v>0.67</v>
      </c>
      <c r="AP64">
        <v>14.42</v>
      </c>
      <c r="AQ64">
        <v>38.450000000000003</v>
      </c>
      <c r="AR64">
        <v>0.28999999999999998</v>
      </c>
      <c r="AS64">
        <v>26.99</v>
      </c>
      <c r="AT64">
        <v>90.3</v>
      </c>
    </row>
    <row r="65" spans="7:46">
      <c r="G65" t="s">
        <v>107</v>
      </c>
      <c r="H65" s="74">
        <v>0.67</v>
      </c>
      <c r="I65" s="47">
        <v>0</v>
      </c>
      <c r="J65" s="47">
        <v>86.57</v>
      </c>
      <c r="K65" s="47">
        <v>153.66</v>
      </c>
      <c r="L65" s="47">
        <v>0</v>
      </c>
      <c r="M65" s="75">
        <v>0</v>
      </c>
      <c r="N65" s="74">
        <v>0</v>
      </c>
      <c r="O65" s="47">
        <v>72.09</v>
      </c>
      <c r="P65" s="47">
        <v>0</v>
      </c>
      <c r="Q65" s="47">
        <v>0</v>
      </c>
      <c r="R65" s="47">
        <v>0</v>
      </c>
      <c r="S65" s="75">
        <v>0</v>
      </c>
      <c r="W65">
        <v>0.77</v>
      </c>
      <c r="X65">
        <v>0.19</v>
      </c>
      <c r="Y65">
        <v>0</v>
      </c>
      <c r="Z65">
        <v>0</v>
      </c>
      <c r="AA65">
        <v>1.47</v>
      </c>
      <c r="AB65">
        <v>0</v>
      </c>
      <c r="AC65">
        <v>8.65</v>
      </c>
      <c r="AD65">
        <v>23.07</v>
      </c>
      <c r="AE65">
        <v>0</v>
      </c>
      <c r="AF65">
        <v>8.65</v>
      </c>
      <c r="AG65">
        <v>72.09</v>
      </c>
      <c r="AH65">
        <v>23.07</v>
      </c>
      <c r="AI65">
        <v>23.07</v>
      </c>
      <c r="AJ65">
        <v>26.99</v>
      </c>
      <c r="AK65">
        <v>0</v>
      </c>
      <c r="AL65">
        <v>0</v>
      </c>
      <c r="AM65">
        <v>0</v>
      </c>
      <c r="AN65">
        <v>14.28</v>
      </c>
      <c r="AO65">
        <v>0.67</v>
      </c>
      <c r="AP65">
        <v>14.42</v>
      </c>
      <c r="AQ65">
        <v>38.450000000000003</v>
      </c>
      <c r="AR65">
        <v>0.28999999999999998</v>
      </c>
      <c r="AS65">
        <v>26.99</v>
      </c>
      <c r="AT65">
        <v>85.1</v>
      </c>
    </row>
    <row r="66" spans="7:46">
      <c r="G66" t="s">
        <v>108</v>
      </c>
      <c r="H66" s="74">
        <v>0.67</v>
      </c>
      <c r="I66" s="47">
        <v>0</v>
      </c>
      <c r="J66" s="47">
        <v>81.03</v>
      </c>
      <c r="K66" s="47">
        <v>153.66</v>
      </c>
      <c r="L66" s="47">
        <v>0</v>
      </c>
      <c r="M66" s="75">
        <v>0</v>
      </c>
      <c r="N66" s="74">
        <v>0</v>
      </c>
      <c r="O66" s="47">
        <v>72.09</v>
      </c>
      <c r="P66" s="47">
        <v>0</v>
      </c>
      <c r="Q66" s="47">
        <v>0</v>
      </c>
      <c r="R66" s="47">
        <v>0</v>
      </c>
      <c r="S66" s="75">
        <v>0</v>
      </c>
      <c r="W66">
        <v>0.67</v>
      </c>
      <c r="X66">
        <v>0.19</v>
      </c>
      <c r="Y66">
        <v>0</v>
      </c>
      <c r="Z66">
        <v>0</v>
      </c>
      <c r="AA66">
        <v>1.47</v>
      </c>
      <c r="AB66">
        <v>0</v>
      </c>
      <c r="AC66">
        <v>8.65</v>
      </c>
      <c r="AD66">
        <v>23.07</v>
      </c>
      <c r="AE66">
        <v>0</v>
      </c>
      <c r="AF66">
        <v>8.65</v>
      </c>
      <c r="AG66">
        <v>72.09</v>
      </c>
      <c r="AH66">
        <v>23.07</v>
      </c>
      <c r="AI66">
        <v>23.07</v>
      </c>
      <c r="AJ66">
        <v>26.99</v>
      </c>
      <c r="AK66">
        <v>0</v>
      </c>
      <c r="AL66">
        <v>0</v>
      </c>
      <c r="AM66">
        <v>0</v>
      </c>
      <c r="AN66">
        <v>14.28</v>
      </c>
      <c r="AO66">
        <v>0.67</v>
      </c>
      <c r="AP66">
        <v>14.42</v>
      </c>
      <c r="AQ66">
        <v>38.450000000000003</v>
      </c>
      <c r="AR66">
        <v>0.28999999999999998</v>
      </c>
      <c r="AS66">
        <v>26.99</v>
      </c>
      <c r="AT66">
        <v>79.56</v>
      </c>
    </row>
    <row r="67" spans="7:46">
      <c r="G67" t="s">
        <v>109</v>
      </c>
      <c r="H67" s="74">
        <v>0.53</v>
      </c>
      <c r="I67" s="47">
        <v>0</v>
      </c>
      <c r="J67" s="47">
        <v>74.88</v>
      </c>
      <c r="K67" s="47">
        <v>153.66</v>
      </c>
      <c r="L67" s="47">
        <v>0</v>
      </c>
      <c r="M67" s="75">
        <v>0</v>
      </c>
      <c r="N67" s="74">
        <v>0</v>
      </c>
      <c r="O67" s="47">
        <v>72.09</v>
      </c>
      <c r="P67" s="47">
        <v>0</v>
      </c>
      <c r="Q67" s="47">
        <v>0</v>
      </c>
      <c r="R67" s="47">
        <v>0</v>
      </c>
      <c r="S67" s="75">
        <v>0</v>
      </c>
      <c r="W67">
        <v>0.57999999999999996</v>
      </c>
      <c r="X67">
        <v>0.19</v>
      </c>
      <c r="Y67">
        <v>0</v>
      </c>
      <c r="Z67">
        <v>0</v>
      </c>
      <c r="AA67">
        <v>1.38</v>
      </c>
      <c r="AB67">
        <v>0</v>
      </c>
      <c r="AC67">
        <v>8.65</v>
      </c>
      <c r="AD67">
        <v>23.07</v>
      </c>
      <c r="AE67">
        <v>0</v>
      </c>
      <c r="AF67">
        <v>8.65</v>
      </c>
      <c r="AG67">
        <v>72.09</v>
      </c>
      <c r="AH67">
        <v>23.07</v>
      </c>
      <c r="AI67">
        <v>23.07</v>
      </c>
      <c r="AJ67">
        <v>26.99</v>
      </c>
      <c r="AK67">
        <v>0</v>
      </c>
      <c r="AL67">
        <v>0</v>
      </c>
      <c r="AM67">
        <v>0</v>
      </c>
      <c r="AN67">
        <v>14.28</v>
      </c>
      <c r="AO67">
        <v>0.53</v>
      </c>
      <c r="AP67">
        <v>14.42</v>
      </c>
      <c r="AQ67">
        <v>38.450000000000003</v>
      </c>
      <c r="AR67">
        <v>0.28999999999999998</v>
      </c>
      <c r="AS67">
        <v>26.99</v>
      </c>
      <c r="AT67">
        <v>73.5</v>
      </c>
    </row>
    <row r="68" spans="7:46">
      <c r="G68" t="s">
        <v>110</v>
      </c>
      <c r="H68" s="74">
        <v>0.53</v>
      </c>
      <c r="I68" s="47">
        <v>0</v>
      </c>
      <c r="J68" s="47">
        <v>68.039999999999992</v>
      </c>
      <c r="K68" s="47">
        <v>153.66</v>
      </c>
      <c r="L68" s="47">
        <v>0</v>
      </c>
      <c r="M68" s="75">
        <v>0</v>
      </c>
      <c r="N68" s="74">
        <v>0</v>
      </c>
      <c r="O68" s="47">
        <v>72.09</v>
      </c>
      <c r="P68" s="47">
        <v>0</v>
      </c>
      <c r="Q68" s="47">
        <v>0</v>
      </c>
      <c r="R68" s="47">
        <v>0</v>
      </c>
      <c r="S68" s="75">
        <v>0</v>
      </c>
      <c r="W68">
        <v>0.57999999999999996</v>
      </c>
      <c r="X68">
        <v>0.19</v>
      </c>
      <c r="Y68">
        <v>0</v>
      </c>
      <c r="Z68">
        <v>0</v>
      </c>
      <c r="AA68">
        <v>1.38</v>
      </c>
      <c r="AB68">
        <v>0</v>
      </c>
      <c r="AC68">
        <v>8.65</v>
      </c>
      <c r="AD68">
        <v>23.07</v>
      </c>
      <c r="AE68">
        <v>0</v>
      </c>
      <c r="AF68">
        <v>8.65</v>
      </c>
      <c r="AG68">
        <v>72.09</v>
      </c>
      <c r="AH68">
        <v>23.07</v>
      </c>
      <c r="AI68">
        <v>23.07</v>
      </c>
      <c r="AJ68">
        <v>26.99</v>
      </c>
      <c r="AK68">
        <v>0</v>
      </c>
      <c r="AL68">
        <v>0</v>
      </c>
      <c r="AM68">
        <v>0</v>
      </c>
      <c r="AN68">
        <v>14.28</v>
      </c>
      <c r="AO68">
        <v>0.53</v>
      </c>
      <c r="AP68">
        <v>14.42</v>
      </c>
      <c r="AQ68">
        <v>38.450000000000003</v>
      </c>
      <c r="AR68">
        <v>0.28999999999999998</v>
      </c>
      <c r="AS68">
        <v>26.99</v>
      </c>
      <c r="AT68">
        <v>66.66</v>
      </c>
    </row>
    <row r="69" spans="7:46">
      <c r="G69" t="s">
        <v>111</v>
      </c>
      <c r="H69" s="74">
        <v>0.53</v>
      </c>
      <c r="I69" s="47">
        <v>0</v>
      </c>
      <c r="J69" s="47">
        <v>60.79</v>
      </c>
      <c r="K69" s="47">
        <v>153.66</v>
      </c>
      <c r="L69" s="47">
        <v>0</v>
      </c>
      <c r="M69" s="75">
        <v>0</v>
      </c>
      <c r="N69" s="74">
        <v>0</v>
      </c>
      <c r="O69" s="47">
        <v>72.09</v>
      </c>
      <c r="P69" s="47">
        <v>0</v>
      </c>
      <c r="Q69" s="47">
        <v>0</v>
      </c>
      <c r="R69" s="47">
        <v>0</v>
      </c>
      <c r="S69" s="75">
        <v>0</v>
      </c>
      <c r="W69">
        <v>0.48</v>
      </c>
      <c r="X69">
        <v>0.19</v>
      </c>
      <c r="Y69">
        <v>0</v>
      </c>
      <c r="Z69">
        <v>0</v>
      </c>
      <c r="AA69">
        <v>1.38</v>
      </c>
      <c r="AB69">
        <v>0</v>
      </c>
      <c r="AC69">
        <v>8.65</v>
      </c>
      <c r="AD69">
        <v>23.07</v>
      </c>
      <c r="AE69">
        <v>0</v>
      </c>
      <c r="AF69">
        <v>8.65</v>
      </c>
      <c r="AG69">
        <v>72.09</v>
      </c>
      <c r="AH69">
        <v>23.07</v>
      </c>
      <c r="AI69">
        <v>23.07</v>
      </c>
      <c r="AJ69">
        <v>26.99</v>
      </c>
      <c r="AK69">
        <v>0</v>
      </c>
      <c r="AL69">
        <v>0</v>
      </c>
      <c r="AM69">
        <v>0</v>
      </c>
      <c r="AN69">
        <v>14.28</v>
      </c>
      <c r="AO69">
        <v>0.53</v>
      </c>
      <c r="AP69">
        <v>15.38</v>
      </c>
      <c r="AQ69">
        <v>37.49</v>
      </c>
      <c r="AR69">
        <v>0.28999999999999998</v>
      </c>
      <c r="AS69">
        <v>26.99</v>
      </c>
      <c r="AT69">
        <v>59.41</v>
      </c>
    </row>
    <row r="70" spans="7:46">
      <c r="G70" t="s">
        <v>112</v>
      </c>
      <c r="H70" s="74">
        <v>0.53</v>
      </c>
      <c r="I70" s="47">
        <v>0</v>
      </c>
      <c r="J70" s="47">
        <v>53.18</v>
      </c>
      <c r="K70" s="47">
        <v>153.26999999999998</v>
      </c>
      <c r="L70" s="47">
        <v>0</v>
      </c>
      <c r="M70" s="75">
        <v>0</v>
      </c>
      <c r="N70" s="74">
        <v>0</v>
      </c>
      <c r="O70" s="47">
        <v>72.09</v>
      </c>
      <c r="P70" s="47">
        <v>0</v>
      </c>
      <c r="Q70" s="47">
        <v>0</v>
      </c>
      <c r="R70" s="47">
        <v>0</v>
      </c>
      <c r="S70" s="75">
        <v>0</v>
      </c>
      <c r="W70">
        <v>0.27</v>
      </c>
      <c r="X70">
        <v>0.13</v>
      </c>
      <c r="Y70">
        <v>0</v>
      </c>
      <c r="Z70">
        <v>0</v>
      </c>
      <c r="AA70">
        <v>1.38</v>
      </c>
      <c r="AB70">
        <v>0</v>
      </c>
      <c r="AC70">
        <v>8.65</v>
      </c>
      <c r="AD70">
        <v>23.07</v>
      </c>
      <c r="AE70">
        <v>0</v>
      </c>
      <c r="AF70">
        <v>8.65</v>
      </c>
      <c r="AG70">
        <v>72.09</v>
      </c>
      <c r="AH70">
        <v>23.07</v>
      </c>
      <c r="AI70">
        <v>23.07</v>
      </c>
      <c r="AJ70">
        <v>26.99</v>
      </c>
      <c r="AK70">
        <v>0</v>
      </c>
      <c r="AL70">
        <v>0</v>
      </c>
      <c r="AM70">
        <v>0</v>
      </c>
      <c r="AN70">
        <v>14.28</v>
      </c>
      <c r="AO70">
        <v>0.53</v>
      </c>
      <c r="AP70">
        <v>24.61</v>
      </c>
      <c r="AQ70">
        <v>27.87</v>
      </c>
      <c r="AR70">
        <v>0.2</v>
      </c>
      <c r="AS70">
        <v>26.99</v>
      </c>
      <c r="AT70">
        <v>51.8</v>
      </c>
    </row>
    <row r="71" spans="7:46">
      <c r="G71" t="s">
        <v>113</v>
      </c>
      <c r="H71" s="74">
        <v>0.53</v>
      </c>
      <c r="I71" s="47">
        <v>0</v>
      </c>
      <c r="J71" s="47">
        <v>44.970000000000006</v>
      </c>
      <c r="K71" s="47">
        <v>100.78999999999999</v>
      </c>
      <c r="L71" s="47">
        <v>0</v>
      </c>
      <c r="M71" s="75">
        <v>0</v>
      </c>
      <c r="N71" s="74">
        <v>0</v>
      </c>
      <c r="O71" s="47">
        <v>72.09</v>
      </c>
      <c r="P71" s="47">
        <v>0</v>
      </c>
      <c r="Q71" s="47">
        <v>0</v>
      </c>
      <c r="R71" s="47">
        <v>0</v>
      </c>
      <c r="S71" s="75">
        <v>0</v>
      </c>
      <c r="W71">
        <v>0.12</v>
      </c>
      <c r="X71">
        <v>0.08</v>
      </c>
      <c r="Y71">
        <v>0</v>
      </c>
      <c r="Z71">
        <v>0</v>
      </c>
      <c r="AA71">
        <v>1.38</v>
      </c>
      <c r="AB71">
        <v>0</v>
      </c>
      <c r="AC71">
        <v>8.65</v>
      </c>
      <c r="AD71">
        <v>23.07</v>
      </c>
      <c r="AE71">
        <v>0</v>
      </c>
      <c r="AF71">
        <v>8.65</v>
      </c>
      <c r="AG71">
        <v>72.09</v>
      </c>
      <c r="AH71">
        <v>23.07</v>
      </c>
      <c r="AI71">
        <v>23.07</v>
      </c>
      <c r="AJ71">
        <v>26.99</v>
      </c>
      <c r="AK71">
        <v>0</v>
      </c>
      <c r="AL71">
        <v>0</v>
      </c>
      <c r="AM71">
        <v>0</v>
      </c>
      <c r="AN71">
        <v>14.28</v>
      </c>
      <c r="AO71">
        <v>0.53</v>
      </c>
      <c r="AP71">
        <v>0</v>
      </c>
      <c r="AQ71">
        <v>0</v>
      </c>
      <c r="AR71">
        <v>0.08</v>
      </c>
      <c r="AS71">
        <v>26.99</v>
      </c>
      <c r="AT71">
        <v>43.59</v>
      </c>
    </row>
    <row r="72" spans="7:46">
      <c r="G72" t="s">
        <v>114</v>
      </c>
      <c r="H72" s="74">
        <v>0.53</v>
      </c>
      <c r="I72" s="47">
        <v>0</v>
      </c>
      <c r="J72" s="47">
        <v>36.42</v>
      </c>
      <c r="K72" s="47">
        <v>100.78999999999999</v>
      </c>
      <c r="L72" s="47">
        <v>0</v>
      </c>
      <c r="M72" s="75">
        <v>0</v>
      </c>
      <c r="N72" s="74">
        <v>0</v>
      </c>
      <c r="O72" s="47">
        <v>72.09</v>
      </c>
      <c r="P72" s="47">
        <v>0</v>
      </c>
      <c r="Q72" s="47">
        <v>0</v>
      </c>
      <c r="R72" s="47">
        <v>0</v>
      </c>
      <c r="S72" s="75">
        <v>0</v>
      </c>
      <c r="W72">
        <v>0.02</v>
      </c>
      <c r="X72">
        <v>0.01</v>
      </c>
      <c r="Y72">
        <v>0</v>
      </c>
      <c r="Z72">
        <v>0</v>
      </c>
      <c r="AA72">
        <v>1.38</v>
      </c>
      <c r="AB72">
        <v>0</v>
      </c>
      <c r="AC72">
        <v>8.65</v>
      </c>
      <c r="AD72">
        <v>23.07</v>
      </c>
      <c r="AE72">
        <v>0</v>
      </c>
      <c r="AF72">
        <v>8.65</v>
      </c>
      <c r="AG72">
        <v>72.09</v>
      </c>
      <c r="AH72">
        <v>23.07</v>
      </c>
      <c r="AI72">
        <v>23.07</v>
      </c>
      <c r="AJ72">
        <v>26.99</v>
      </c>
      <c r="AK72">
        <v>0</v>
      </c>
      <c r="AL72">
        <v>0</v>
      </c>
      <c r="AM72">
        <v>0</v>
      </c>
      <c r="AN72">
        <v>14.28</v>
      </c>
      <c r="AO72">
        <v>0.53</v>
      </c>
      <c r="AP72">
        <v>0</v>
      </c>
      <c r="AQ72">
        <v>0</v>
      </c>
      <c r="AR72">
        <v>0.02</v>
      </c>
      <c r="AS72">
        <v>26.99</v>
      </c>
      <c r="AT72">
        <v>35.04</v>
      </c>
    </row>
    <row r="73" spans="7:46">
      <c r="G73" t="s">
        <v>115</v>
      </c>
      <c r="H73" s="74">
        <v>0.53</v>
      </c>
      <c r="I73" s="47">
        <v>0</v>
      </c>
      <c r="J73" s="47">
        <v>27.97</v>
      </c>
      <c r="K73" s="47">
        <v>100.78999999999999</v>
      </c>
      <c r="L73" s="47">
        <v>0</v>
      </c>
      <c r="M73" s="75">
        <v>0</v>
      </c>
      <c r="N73" s="74">
        <v>0</v>
      </c>
      <c r="O73" s="47">
        <v>72.09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</v>
      </c>
      <c r="AA73">
        <v>1.38</v>
      </c>
      <c r="AB73">
        <v>0</v>
      </c>
      <c r="AC73">
        <v>8.65</v>
      </c>
      <c r="AD73">
        <v>23.07</v>
      </c>
      <c r="AE73">
        <v>0</v>
      </c>
      <c r="AF73">
        <v>8.65</v>
      </c>
      <c r="AG73">
        <v>72.09</v>
      </c>
      <c r="AH73">
        <v>23.07</v>
      </c>
      <c r="AI73">
        <v>23.07</v>
      </c>
      <c r="AJ73">
        <v>26.99</v>
      </c>
      <c r="AK73">
        <v>0</v>
      </c>
      <c r="AL73">
        <v>0</v>
      </c>
      <c r="AM73">
        <v>0</v>
      </c>
      <c r="AN73">
        <v>14.28</v>
      </c>
      <c r="AO73">
        <v>0.53</v>
      </c>
      <c r="AP73">
        <v>0</v>
      </c>
      <c r="AQ73">
        <v>0</v>
      </c>
      <c r="AR73">
        <v>0</v>
      </c>
      <c r="AS73">
        <v>26.99</v>
      </c>
      <c r="AT73">
        <v>26.59</v>
      </c>
    </row>
    <row r="74" spans="7:46">
      <c r="G74" t="s">
        <v>116</v>
      </c>
      <c r="H74" s="74">
        <v>0.53</v>
      </c>
      <c r="I74" s="47">
        <v>0</v>
      </c>
      <c r="J74" s="47">
        <v>19.079999999999998</v>
      </c>
      <c r="K74" s="47">
        <v>100.78999999999999</v>
      </c>
      <c r="L74" s="47">
        <v>0</v>
      </c>
      <c r="M74" s="75">
        <v>0</v>
      </c>
      <c r="N74" s="74">
        <v>0</v>
      </c>
      <c r="O74" s="47">
        <v>72.09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</v>
      </c>
      <c r="AA74">
        <v>1.38</v>
      </c>
      <c r="AB74">
        <v>0</v>
      </c>
      <c r="AC74">
        <v>8.65</v>
      </c>
      <c r="AD74">
        <v>23.07</v>
      </c>
      <c r="AE74">
        <v>0</v>
      </c>
      <c r="AF74">
        <v>8.65</v>
      </c>
      <c r="AG74">
        <v>72.09</v>
      </c>
      <c r="AH74">
        <v>23.07</v>
      </c>
      <c r="AI74">
        <v>23.07</v>
      </c>
      <c r="AJ74">
        <v>26.99</v>
      </c>
      <c r="AK74">
        <v>0</v>
      </c>
      <c r="AL74">
        <v>0</v>
      </c>
      <c r="AM74">
        <v>0</v>
      </c>
      <c r="AN74">
        <v>14.28</v>
      </c>
      <c r="AO74">
        <v>0.53</v>
      </c>
      <c r="AP74">
        <v>0</v>
      </c>
      <c r="AQ74">
        <v>0</v>
      </c>
      <c r="AR74">
        <v>0</v>
      </c>
      <c r="AS74">
        <v>26.99</v>
      </c>
      <c r="AT74">
        <v>17.7</v>
      </c>
    </row>
    <row r="75" spans="7:46">
      <c r="G75" t="s">
        <v>117</v>
      </c>
      <c r="H75" s="74">
        <v>0.53</v>
      </c>
      <c r="I75" s="47">
        <v>0</v>
      </c>
      <c r="J75" s="47">
        <v>11.690000000000001</v>
      </c>
      <c r="K75" s="47">
        <v>100.78999999999999</v>
      </c>
      <c r="L75" s="47">
        <v>0</v>
      </c>
      <c r="M75" s="75">
        <v>0</v>
      </c>
      <c r="N75" s="74">
        <v>86.51</v>
      </c>
      <c r="O75" s="47">
        <v>264.33000000000004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48.06</v>
      </c>
      <c r="Z75">
        <v>0</v>
      </c>
      <c r="AA75">
        <v>1.38</v>
      </c>
      <c r="AB75">
        <v>0</v>
      </c>
      <c r="AC75">
        <v>8.65</v>
      </c>
      <c r="AD75">
        <v>23.07</v>
      </c>
      <c r="AE75">
        <v>0</v>
      </c>
      <c r="AF75">
        <v>8.65</v>
      </c>
      <c r="AG75">
        <v>72.09</v>
      </c>
      <c r="AH75">
        <v>23.07</v>
      </c>
      <c r="AI75">
        <v>23.07</v>
      </c>
      <c r="AJ75">
        <v>32</v>
      </c>
      <c r="AK75">
        <v>38.450000000000003</v>
      </c>
      <c r="AL75">
        <v>192.24</v>
      </c>
      <c r="AM75">
        <v>0</v>
      </c>
      <c r="AN75">
        <v>14.28</v>
      </c>
      <c r="AO75">
        <v>0.53</v>
      </c>
      <c r="AP75">
        <v>0</v>
      </c>
      <c r="AQ75">
        <v>0</v>
      </c>
      <c r="AR75">
        <v>0</v>
      </c>
      <c r="AS75">
        <v>26.35</v>
      </c>
      <c r="AT75">
        <v>10.31</v>
      </c>
    </row>
    <row r="76" spans="7:46">
      <c r="G76" t="s">
        <v>118</v>
      </c>
      <c r="H76" s="74">
        <v>0.53</v>
      </c>
      <c r="I76" s="47">
        <v>0</v>
      </c>
      <c r="J76" s="47">
        <v>6.12</v>
      </c>
      <c r="K76" s="47">
        <v>100.78999999999999</v>
      </c>
      <c r="L76" s="47">
        <v>0</v>
      </c>
      <c r="M76" s="75">
        <v>0</v>
      </c>
      <c r="N76" s="74">
        <v>86.51</v>
      </c>
      <c r="O76" s="47">
        <v>264.33000000000004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48.06</v>
      </c>
      <c r="Z76">
        <v>0</v>
      </c>
      <c r="AA76">
        <v>1.38</v>
      </c>
      <c r="AB76">
        <v>0</v>
      </c>
      <c r="AC76">
        <v>8.65</v>
      </c>
      <c r="AD76">
        <v>23.07</v>
      </c>
      <c r="AE76">
        <v>0</v>
      </c>
      <c r="AF76">
        <v>8.65</v>
      </c>
      <c r="AG76">
        <v>72.09</v>
      </c>
      <c r="AH76">
        <v>23.07</v>
      </c>
      <c r="AI76">
        <v>23.07</v>
      </c>
      <c r="AJ76">
        <v>32</v>
      </c>
      <c r="AK76">
        <v>38.450000000000003</v>
      </c>
      <c r="AL76">
        <v>192.24</v>
      </c>
      <c r="AM76">
        <v>0</v>
      </c>
      <c r="AN76">
        <v>14.28</v>
      </c>
      <c r="AO76">
        <v>0.53</v>
      </c>
      <c r="AP76">
        <v>0</v>
      </c>
      <c r="AQ76">
        <v>0</v>
      </c>
      <c r="AR76">
        <v>0</v>
      </c>
      <c r="AS76">
        <v>26.35</v>
      </c>
      <c r="AT76">
        <v>4.74</v>
      </c>
    </row>
    <row r="77" spans="7:46">
      <c r="G77" t="s">
        <v>119</v>
      </c>
      <c r="H77" s="74">
        <v>0.53</v>
      </c>
      <c r="I77" s="47">
        <v>0</v>
      </c>
      <c r="J77" s="47">
        <v>2.29</v>
      </c>
      <c r="K77" s="47">
        <v>100.78999999999999</v>
      </c>
      <c r="L77" s="47">
        <v>0</v>
      </c>
      <c r="M77" s="75">
        <v>0</v>
      </c>
      <c r="N77" s="74">
        <v>86.51</v>
      </c>
      <c r="O77" s="47">
        <v>312.39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48.06</v>
      </c>
      <c r="Z77">
        <v>48.06</v>
      </c>
      <c r="AA77">
        <v>1.38</v>
      </c>
      <c r="AB77">
        <v>0</v>
      </c>
      <c r="AC77">
        <v>8.65</v>
      </c>
      <c r="AD77">
        <v>23.07</v>
      </c>
      <c r="AE77">
        <v>0</v>
      </c>
      <c r="AF77">
        <v>8.65</v>
      </c>
      <c r="AG77">
        <v>72.09</v>
      </c>
      <c r="AH77">
        <v>23.07</v>
      </c>
      <c r="AI77">
        <v>23.07</v>
      </c>
      <c r="AJ77">
        <v>20.440000000000001</v>
      </c>
      <c r="AK77">
        <v>38.450000000000003</v>
      </c>
      <c r="AL77">
        <v>192.24</v>
      </c>
      <c r="AM77">
        <v>0</v>
      </c>
      <c r="AN77">
        <v>14.28</v>
      </c>
      <c r="AO77">
        <v>0.53</v>
      </c>
      <c r="AP77">
        <v>0</v>
      </c>
      <c r="AQ77">
        <v>0</v>
      </c>
      <c r="AR77">
        <v>0</v>
      </c>
      <c r="AS77">
        <v>20.440000000000001</v>
      </c>
      <c r="AT77">
        <v>0.91</v>
      </c>
    </row>
    <row r="78" spans="7:46">
      <c r="G78" t="s">
        <v>120</v>
      </c>
      <c r="H78" s="74">
        <v>0.53</v>
      </c>
      <c r="I78" s="47">
        <v>0</v>
      </c>
      <c r="J78" s="47">
        <v>1.44</v>
      </c>
      <c r="K78" s="47">
        <v>100.78999999999999</v>
      </c>
      <c r="L78" s="47">
        <v>0</v>
      </c>
      <c r="M78" s="75">
        <v>0</v>
      </c>
      <c r="N78" s="74">
        <v>86.51</v>
      </c>
      <c r="O78" s="47">
        <v>312.39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48.06</v>
      </c>
      <c r="Z78">
        <v>48.06</v>
      </c>
      <c r="AA78">
        <v>1.38</v>
      </c>
      <c r="AB78">
        <v>0</v>
      </c>
      <c r="AC78">
        <v>8.65</v>
      </c>
      <c r="AD78">
        <v>23.07</v>
      </c>
      <c r="AE78">
        <v>0</v>
      </c>
      <c r="AF78">
        <v>8.65</v>
      </c>
      <c r="AG78">
        <v>72.09</v>
      </c>
      <c r="AH78">
        <v>23.07</v>
      </c>
      <c r="AI78">
        <v>23.07</v>
      </c>
      <c r="AJ78">
        <v>20.440000000000001</v>
      </c>
      <c r="AK78">
        <v>38.450000000000003</v>
      </c>
      <c r="AL78">
        <v>192.24</v>
      </c>
      <c r="AM78">
        <v>0</v>
      </c>
      <c r="AN78">
        <v>14.28</v>
      </c>
      <c r="AO78">
        <v>0.53</v>
      </c>
      <c r="AP78">
        <v>0</v>
      </c>
      <c r="AQ78">
        <v>0</v>
      </c>
      <c r="AR78">
        <v>0</v>
      </c>
      <c r="AS78">
        <v>20.440000000000001</v>
      </c>
      <c r="AT78">
        <v>0.06</v>
      </c>
    </row>
    <row r="79" spans="7:46">
      <c r="G79" t="s">
        <v>121</v>
      </c>
      <c r="H79" s="74">
        <v>0.62</v>
      </c>
      <c r="I79" s="47">
        <v>0</v>
      </c>
      <c r="J79" s="47">
        <v>1.47</v>
      </c>
      <c r="K79" s="47">
        <v>100.78999999999999</v>
      </c>
      <c r="L79" s="47">
        <v>0</v>
      </c>
      <c r="M79" s="75">
        <v>0</v>
      </c>
      <c r="N79" s="74">
        <v>86.51</v>
      </c>
      <c r="O79" s="47">
        <v>312.39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48.06</v>
      </c>
      <c r="Z79">
        <v>48.06</v>
      </c>
      <c r="AA79">
        <v>1.47</v>
      </c>
      <c r="AB79">
        <v>0</v>
      </c>
      <c r="AC79">
        <v>8.65</v>
      </c>
      <c r="AD79">
        <v>23.07</v>
      </c>
      <c r="AE79">
        <v>0</v>
      </c>
      <c r="AF79">
        <v>8.65</v>
      </c>
      <c r="AG79">
        <v>72.09</v>
      </c>
      <c r="AH79">
        <v>23.07</v>
      </c>
      <c r="AI79">
        <v>23.07</v>
      </c>
      <c r="AJ79">
        <v>20.440000000000001</v>
      </c>
      <c r="AK79">
        <v>38.450000000000003</v>
      </c>
      <c r="AL79">
        <v>192.24</v>
      </c>
      <c r="AM79">
        <v>0</v>
      </c>
      <c r="AN79">
        <v>14.28</v>
      </c>
      <c r="AO79">
        <v>0.62</v>
      </c>
      <c r="AP79">
        <v>0</v>
      </c>
      <c r="AQ79">
        <v>0</v>
      </c>
      <c r="AR79">
        <v>0</v>
      </c>
      <c r="AS79">
        <v>20.440000000000001</v>
      </c>
      <c r="AT79">
        <v>0</v>
      </c>
    </row>
    <row r="80" spans="7:46">
      <c r="G80" t="s">
        <v>122</v>
      </c>
      <c r="H80" s="74">
        <v>0.62</v>
      </c>
      <c r="I80" s="47">
        <v>0</v>
      </c>
      <c r="J80" s="47">
        <v>1.47</v>
      </c>
      <c r="K80" s="47">
        <v>100.78999999999999</v>
      </c>
      <c r="L80" s="47">
        <v>0</v>
      </c>
      <c r="M80" s="75">
        <v>0</v>
      </c>
      <c r="N80" s="74">
        <v>86.51</v>
      </c>
      <c r="O80" s="47">
        <v>312.39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48.06</v>
      </c>
      <c r="Z80">
        <v>48.06</v>
      </c>
      <c r="AA80">
        <v>1.47</v>
      </c>
      <c r="AB80">
        <v>0</v>
      </c>
      <c r="AC80">
        <v>8.65</v>
      </c>
      <c r="AD80">
        <v>23.07</v>
      </c>
      <c r="AE80">
        <v>0</v>
      </c>
      <c r="AF80">
        <v>8.65</v>
      </c>
      <c r="AG80">
        <v>72.09</v>
      </c>
      <c r="AH80">
        <v>23.07</v>
      </c>
      <c r="AI80">
        <v>23.07</v>
      </c>
      <c r="AJ80">
        <v>20.440000000000001</v>
      </c>
      <c r="AK80">
        <v>38.450000000000003</v>
      </c>
      <c r="AL80">
        <v>192.24</v>
      </c>
      <c r="AM80">
        <v>0</v>
      </c>
      <c r="AN80">
        <v>14.28</v>
      </c>
      <c r="AO80">
        <v>0.62</v>
      </c>
      <c r="AP80">
        <v>0</v>
      </c>
      <c r="AQ80">
        <v>0</v>
      </c>
      <c r="AR80">
        <v>0</v>
      </c>
      <c r="AS80">
        <v>20.440000000000001</v>
      </c>
      <c r="AT80">
        <v>0</v>
      </c>
    </row>
    <row r="81" spans="7:46">
      <c r="G81" t="s">
        <v>123</v>
      </c>
      <c r="H81" s="74">
        <v>0.62</v>
      </c>
      <c r="I81" s="47">
        <v>0</v>
      </c>
      <c r="J81" s="47">
        <v>1.47</v>
      </c>
      <c r="K81" s="47">
        <v>100.78999999999999</v>
      </c>
      <c r="L81" s="47">
        <v>0</v>
      </c>
      <c r="M81" s="75">
        <v>0</v>
      </c>
      <c r="N81" s="74">
        <v>86.51</v>
      </c>
      <c r="O81" s="47">
        <v>312.39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48.06</v>
      </c>
      <c r="Z81">
        <v>48.06</v>
      </c>
      <c r="AA81">
        <v>1.47</v>
      </c>
      <c r="AB81">
        <v>0</v>
      </c>
      <c r="AC81">
        <v>8.65</v>
      </c>
      <c r="AD81">
        <v>23.07</v>
      </c>
      <c r="AE81">
        <v>0</v>
      </c>
      <c r="AF81">
        <v>8.65</v>
      </c>
      <c r="AG81">
        <v>72.09</v>
      </c>
      <c r="AH81">
        <v>23.07</v>
      </c>
      <c r="AI81">
        <v>23.07</v>
      </c>
      <c r="AJ81">
        <v>26.99</v>
      </c>
      <c r="AK81">
        <v>38.450000000000003</v>
      </c>
      <c r="AL81">
        <v>192.24</v>
      </c>
      <c r="AM81">
        <v>0</v>
      </c>
      <c r="AN81">
        <v>14.28</v>
      </c>
      <c r="AO81">
        <v>0.62</v>
      </c>
      <c r="AP81">
        <v>0</v>
      </c>
      <c r="AQ81">
        <v>0</v>
      </c>
      <c r="AR81">
        <v>0</v>
      </c>
      <c r="AS81">
        <v>26.99</v>
      </c>
      <c r="AT81">
        <v>0</v>
      </c>
    </row>
    <row r="82" spans="7:46">
      <c r="G82" t="s">
        <v>124</v>
      </c>
      <c r="H82" s="74">
        <v>0.62</v>
      </c>
      <c r="I82" s="47">
        <v>0</v>
      </c>
      <c r="J82" s="47">
        <v>1.47</v>
      </c>
      <c r="K82" s="47">
        <v>100.78999999999999</v>
      </c>
      <c r="L82" s="47">
        <v>0</v>
      </c>
      <c r="M82" s="75">
        <v>0</v>
      </c>
      <c r="N82" s="74">
        <v>86.51</v>
      </c>
      <c r="O82" s="47">
        <v>312.39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48.06</v>
      </c>
      <c r="Z82">
        <v>48.06</v>
      </c>
      <c r="AA82">
        <v>1.47</v>
      </c>
      <c r="AB82">
        <v>0</v>
      </c>
      <c r="AC82">
        <v>8.65</v>
      </c>
      <c r="AD82">
        <v>23.07</v>
      </c>
      <c r="AE82">
        <v>0</v>
      </c>
      <c r="AF82">
        <v>8.65</v>
      </c>
      <c r="AG82">
        <v>72.09</v>
      </c>
      <c r="AH82">
        <v>23.07</v>
      </c>
      <c r="AI82">
        <v>23.07</v>
      </c>
      <c r="AJ82">
        <v>26.99</v>
      </c>
      <c r="AK82">
        <v>38.450000000000003</v>
      </c>
      <c r="AL82">
        <v>192.24</v>
      </c>
      <c r="AM82">
        <v>0</v>
      </c>
      <c r="AN82">
        <v>14.28</v>
      </c>
      <c r="AO82">
        <v>0.62</v>
      </c>
      <c r="AP82">
        <v>0</v>
      </c>
      <c r="AQ82">
        <v>0</v>
      </c>
      <c r="AR82">
        <v>0</v>
      </c>
      <c r="AS82">
        <v>26.99</v>
      </c>
      <c r="AT82">
        <v>0</v>
      </c>
    </row>
    <row r="83" spans="7:46">
      <c r="G83" t="s">
        <v>125</v>
      </c>
      <c r="H83" s="74">
        <v>0.62</v>
      </c>
      <c r="I83" s="47">
        <v>0</v>
      </c>
      <c r="J83" s="47">
        <v>1.38</v>
      </c>
      <c r="K83" s="47">
        <v>100.78999999999999</v>
      </c>
      <c r="L83" s="47">
        <v>0</v>
      </c>
      <c r="M83" s="75">
        <v>0</v>
      </c>
      <c r="N83" s="74">
        <v>86.51</v>
      </c>
      <c r="O83" s="47">
        <v>264.33000000000004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48.06</v>
      </c>
      <c r="Z83">
        <v>48.06</v>
      </c>
      <c r="AA83">
        <v>1.38</v>
      </c>
      <c r="AB83">
        <v>0</v>
      </c>
      <c r="AC83">
        <v>8.65</v>
      </c>
      <c r="AD83">
        <v>23.07</v>
      </c>
      <c r="AE83">
        <v>0</v>
      </c>
      <c r="AF83">
        <v>8.65</v>
      </c>
      <c r="AG83">
        <v>72.09</v>
      </c>
      <c r="AH83">
        <v>23.07</v>
      </c>
      <c r="AI83">
        <v>23.07</v>
      </c>
      <c r="AJ83">
        <v>26.99</v>
      </c>
      <c r="AK83">
        <v>38.450000000000003</v>
      </c>
      <c r="AL83">
        <v>144.18</v>
      </c>
      <c r="AM83">
        <v>0</v>
      </c>
      <c r="AN83">
        <v>14.28</v>
      </c>
      <c r="AO83">
        <v>0.62</v>
      </c>
      <c r="AP83">
        <v>0</v>
      </c>
      <c r="AQ83">
        <v>0</v>
      </c>
      <c r="AR83">
        <v>0</v>
      </c>
      <c r="AS83">
        <v>26.99</v>
      </c>
      <c r="AT83">
        <v>0</v>
      </c>
    </row>
    <row r="84" spans="7:46">
      <c r="G84" t="s">
        <v>126</v>
      </c>
      <c r="H84" s="74">
        <v>0.62</v>
      </c>
      <c r="I84" s="47">
        <v>0</v>
      </c>
      <c r="J84" s="47">
        <v>1.38</v>
      </c>
      <c r="K84" s="47">
        <v>100.78999999999999</v>
      </c>
      <c r="L84" s="47">
        <v>0</v>
      </c>
      <c r="M84" s="75">
        <v>0</v>
      </c>
      <c r="N84" s="74">
        <v>86.51</v>
      </c>
      <c r="O84" s="47">
        <v>264.33000000000004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48.06</v>
      </c>
      <c r="Z84">
        <v>48.06</v>
      </c>
      <c r="AA84">
        <v>1.38</v>
      </c>
      <c r="AB84">
        <v>0</v>
      </c>
      <c r="AC84">
        <v>8.65</v>
      </c>
      <c r="AD84">
        <v>23.07</v>
      </c>
      <c r="AE84">
        <v>0</v>
      </c>
      <c r="AF84">
        <v>8.65</v>
      </c>
      <c r="AG84">
        <v>72.09</v>
      </c>
      <c r="AH84">
        <v>23.07</v>
      </c>
      <c r="AI84">
        <v>23.07</v>
      </c>
      <c r="AJ84">
        <v>26.99</v>
      </c>
      <c r="AK84">
        <v>38.450000000000003</v>
      </c>
      <c r="AL84">
        <v>144.18</v>
      </c>
      <c r="AM84">
        <v>0</v>
      </c>
      <c r="AN84">
        <v>14.28</v>
      </c>
      <c r="AO84">
        <v>0.62</v>
      </c>
      <c r="AP84">
        <v>0</v>
      </c>
      <c r="AQ84">
        <v>0</v>
      </c>
      <c r="AR84">
        <v>0</v>
      </c>
      <c r="AS84">
        <v>26.99</v>
      </c>
      <c r="AT84">
        <v>0</v>
      </c>
    </row>
    <row r="85" spans="7:46">
      <c r="G85" t="s">
        <v>127</v>
      </c>
      <c r="H85" s="74">
        <v>0.62</v>
      </c>
      <c r="I85" s="47">
        <v>0</v>
      </c>
      <c r="J85" s="47">
        <v>1.38</v>
      </c>
      <c r="K85" s="47">
        <v>100.78999999999999</v>
      </c>
      <c r="L85" s="47">
        <v>0</v>
      </c>
      <c r="M85" s="75">
        <v>0</v>
      </c>
      <c r="N85" s="74">
        <v>86.51</v>
      </c>
      <c r="O85" s="47">
        <v>264.33000000000004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48.06</v>
      </c>
      <c r="Z85">
        <v>48.06</v>
      </c>
      <c r="AA85">
        <v>1.38</v>
      </c>
      <c r="AB85">
        <v>0</v>
      </c>
      <c r="AC85">
        <v>8.65</v>
      </c>
      <c r="AD85">
        <v>23.07</v>
      </c>
      <c r="AE85">
        <v>0</v>
      </c>
      <c r="AF85">
        <v>8.65</v>
      </c>
      <c r="AG85">
        <v>72.09</v>
      </c>
      <c r="AH85">
        <v>23.07</v>
      </c>
      <c r="AI85">
        <v>23.07</v>
      </c>
      <c r="AJ85">
        <v>26.99</v>
      </c>
      <c r="AK85">
        <v>38.450000000000003</v>
      </c>
      <c r="AL85">
        <v>144.18</v>
      </c>
      <c r="AM85">
        <v>0</v>
      </c>
      <c r="AN85">
        <v>14.28</v>
      </c>
      <c r="AO85">
        <v>0.62</v>
      </c>
      <c r="AP85">
        <v>0</v>
      </c>
      <c r="AQ85">
        <v>0</v>
      </c>
      <c r="AR85">
        <v>0</v>
      </c>
      <c r="AS85">
        <v>26.99</v>
      </c>
      <c r="AT85">
        <v>0</v>
      </c>
    </row>
    <row r="86" spans="7:46">
      <c r="G86" t="s">
        <v>128</v>
      </c>
      <c r="H86" s="74">
        <v>0.62</v>
      </c>
      <c r="I86" s="47">
        <v>0</v>
      </c>
      <c r="J86" s="47">
        <v>1.38</v>
      </c>
      <c r="K86" s="47">
        <v>100.78999999999999</v>
      </c>
      <c r="L86" s="47">
        <v>0</v>
      </c>
      <c r="M86" s="75">
        <v>0</v>
      </c>
      <c r="N86" s="74">
        <v>86.51</v>
      </c>
      <c r="O86" s="47">
        <v>264.33000000000004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48.06</v>
      </c>
      <c r="Z86">
        <v>48.06</v>
      </c>
      <c r="AA86">
        <v>1.38</v>
      </c>
      <c r="AB86">
        <v>0</v>
      </c>
      <c r="AC86">
        <v>8.65</v>
      </c>
      <c r="AD86">
        <v>23.07</v>
      </c>
      <c r="AE86">
        <v>0</v>
      </c>
      <c r="AF86">
        <v>8.65</v>
      </c>
      <c r="AG86">
        <v>72.09</v>
      </c>
      <c r="AH86">
        <v>23.07</v>
      </c>
      <c r="AI86">
        <v>23.07</v>
      </c>
      <c r="AJ86">
        <v>26.99</v>
      </c>
      <c r="AK86">
        <v>38.450000000000003</v>
      </c>
      <c r="AL86">
        <v>144.18</v>
      </c>
      <c r="AM86">
        <v>0</v>
      </c>
      <c r="AN86">
        <v>14.28</v>
      </c>
      <c r="AO86">
        <v>0.62</v>
      </c>
      <c r="AP86">
        <v>0</v>
      </c>
      <c r="AQ86">
        <v>0</v>
      </c>
      <c r="AR86">
        <v>0</v>
      </c>
      <c r="AS86">
        <v>26.99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1.38</v>
      </c>
      <c r="K87" s="47">
        <v>100.78999999999999</v>
      </c>
      <c r="L87" s="47">
        <v>0</v>
      </c>
      <c r="M87" s="75">
        <v>0</v>
      </c>
      <c r="N87" s="74">
        <v>86.51</v>
      </c>
      <c r="O87" s="47">
        <v>264.33000000000004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48.06</v>
      </c>
      <c r="Z87">
        <v>48.06</v>
      </c>
      <c r="AA87">
        <v>1.38</v>
      </c>
      <c r="AB87">
        <v>0</v>
      </c>
      <c r="AC87">
        <v>8.65</v>
      </c>
      <c r="AD87">
        <v>23.07</v>
      </c>
      <c r="AE87">
        <v>0</v>
      </c>
      <c r="AF87">
        <v>8.65</v>
      </c>
      <c r="AG87">
        <v>72.09</v>
      </c>
      <c r="AH87">
        <v>23.07</v>
      </c>
      <c r="AI87">
        <v>23.07</v>
      </c>
      <c r="AJ87">
        <v>26.99</v>
      </c>
      <c r="AK87">
        <v>38.450000000000003</v>
      </c>
      <c r="AL87">
        <v>144.18</v>
      </c>
      <c r="AM87">
        <v>0</v>
      </c>
      <c r="AN87">
        <v>14.28</v>
      </c>
      <c r="AO87">
        <v>0.57999999999999996</v>
      </c>
      <c r="AP87">
        <v>0</v>
      </c>
      <c r="AQ87">
        <v>0</v>
      </c>
      <c r="AR87">
        <v>0</v>
      </c>
      <c r="AS87">
        <v>26.99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1.38</v>
      </c>
      <c r="K88" s="47">
        <v>100.78999999999999</v>
      </c>
      <c r="L88" s="47">
        <v>0</v>
      </c>
      <c r="M88" s="75">
        <v>0</v>
      </c>
      <c r="N88" s="74">
        <v>86.51</v>
      </c>
      <c r="O88" s="47">
        <v>264.33000000000004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48.06</v>
      </c>
      <c r="Z88">
        <v>48.06</v>
      </c>
      <c r="AA88">
        <v>1.38</v>
      </c>
      <c r="AB88">
        <v>0</v>
      </c>
      <c r="AC88">
        <v>8.65</v>
      </c>
      <c r="AD88">
        <v>23.07</v>
      </c>
      <c r="AE88">
        <v>0</v>
      </c>
      <c r="AF88">
        <v>8.65</v>
      </c>
      <c r="AG88">
        <v>72.09</v>
      </c>
      <c r="AH88">
        <v>23.07</v>
      </c>
      <c r="AI88">
        <v>23.07</v>
      </c>
      <c r="AJ88">
        <v>26.99</v>
      </c>
      <c r="AK88">
        <v>38.450000000000003</v>
      </c>
      <c r="AL88">
        <v>144.18</v>
      </c>
      <c r="AM88">
        <v>0</v>
      </c>
      <c r="AN88">
        <v>14.28</v>
      </c>
      <c r="AO88">
        <v>0.57999999999999996</v>
      </c>
      <c r="AP88">
        <v>0</v>
      </c>
      <c r="AQ88">
        <v>0</v>
      </c>
      <c r="AR88">
        <v>0</v>
      </c>
      <c r="AS88">
        <v>26.99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1.38</v>
      </c>
      <c r="K89" s="47">
        <v>100.78999999999999</v>
      </c>
      <c r="L89" s="47">
        <v>0</v>
      </c>
      <c r="M89" s="75">
        <v>0</v>
      </c>
      <c r="N89" s="74">
        <v>86.51</v>
      </c>
      <c r="O89" s="47">
        <v>264.33000000000004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48.06</v>
      </c>
      <c r="Z89">
        <v>48.06</v>
      </c>
      <c r="AA89">
        <v>1.38</v>
      </c>
      <c r="AB89">
        <v>0</v>
      </c>
      <c r="AC89">
        <v>8.65</v>
      </c>
      <c r="AD89">
        <v>23.07</v>
      </c>
      <c r="AE89">
        <v>0</v>
      </c>
      <c r="AF89">
        <v>8.65</v>
      </c>
      <c r="AG89">
        <v>72.09</v>
      </c>
      <c r="AH89">
        <v>23.07</v>
      </c>
      <c r="AI89">
        <v>23.07</v>
      </c>
      <c r="AJ89">
        <v>26.99</v>
      </c>
      <c r="AK89">
        <v>38.450000000000003</v>
      </c>
      <c r="AL89">
        <v>144.18</v>
      </c>
      <c r="AM89">
        <v>0</v>
      </c>
      <c r="AN89">
        <v>14.28</v>
      </c>
      <c r="AO89">
        <v>0.57999999999999996</v>
      </c>
      <c r="AP89">
        <v>0</v>
      </c>
      <c r="AQ89">
        <v>0</v>
      </c>
      <c r="AR89">
        <v>0</v>
      </c>
      <c r="AS89">
        <v>26.99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1.38</v>
      </c>
      <c r="K90" s="47">
        <v>100.78999999999999</v>
      </c>
      <c r="L90" s="47">
        <v>0</v>
      </c>
      <c r="M90" s="75">
        <v>0</v>
      </c>
      <c r="N90" s="74">
        <v>86.51</v>
      </c>
      <c r="O90" s="47">
        <v>264.33000000000004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48.06</v>
      </c>
      <c r="Z90">
        <v>48.06</v>
      </c>
      <c r="AA90">
        <v>1.38</v>
      </c>
      <c r="AB90">
        <v>0</v>
      </c>
      <c r="AC90">
        <v>8.65</v>
      </c>
      <c r="AD90">
        <v>23.07</v>
      </c>
      <c r="AE90">
        <v>0</v>
      </c>
      <c r="AF90">
        <v>8.65</v>
      </c>
      <c r="AG90">
        <v>72.09</v>
      </c>
      <c r="AH90">
        <v>23.07</v>
      </c>
      <c r="AI90">
        <v>23.07</v>
      </c>
      <c r="AJ90">
        <v>26.99</v>
      </c>
      <c r="AK90">
        <v>38.450000000000003</v>
      </c>
      <c r="AL90">
        <v>144.18</v>
      </c>
      <c r="AM90">
        <v>0</v>
      </c>
      <c r="AN90">
        <v>14.28</v>
      </c>
      <c r="AO90">
        <v>0.57999999999999996</v>
      </c>
      <c r="AP90">
        <v>0</v>
      </c>
      <c r="AQ90">
        <v>0</v>
      </c>
      <c r="AR90">
        <v>0</v>
      </c>
      <c r="AS90">
        <v>26.99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1.38</v>
      </c>
      <c r="K91" s="47">
        <v>100.78999999999999</v>
      </c>
      <c r="L91" s="47">
        <v>0</v>
      </c>
      <c r="M91" s="75">
        <v>0</v>
      </c>
      <c r="N91" s="74">
        <v>132.22000000000003</v>
      </c>
      <c r="O91" s="47">
        <v>279.57000000000005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48.06</v>
      </c>
      <c r="Z91">
        <v>48.06</v>
      </c>
      <c r="AA91">
        <v>1.38</v>
      </c>
      <c r="AB91">
        <v>45.71</v>
      </c>
      <c r="AC91">
        <v>8.65</v>
      </c>
      <c r="AD91">
        <v>23.07</v>
      </c>
      <c r="AE91">
        <v>15.24</v>
      </c>
      <c r="AF91">
        <v>8.65</v>
      </c>
      <c r="AG91">
        <v>72.09</v>
      </c>
      <c r="AH91">
        <v>23.07</v>
      </c>
      <c r="AI91">
        <v>23.07</v>
      </c>
      <c r="AJ91">
        <v>26.99</v>
      </c>
      <c r="AK91">
        <v>38.450000000000003</v>
      </c>
      <c r="AL91">
        <v>144.18</v>
      </c>
      <c r="AM91">
        <v>0</v>
      </c>
      <c r="AN91">
        <v>14.28</v>
      </c>
      <c r="AO91">
        <v>0.53</v>
      </c>
      <c r="AP91">
        <v>0</v>
      </c>
      <c r="AQ91">
        <v>0</v>
      </c>
      <c r="AR91">
        <v>0</v>
      </c>
      <c r="AS91">
        <v>26.99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1.38</v>
      </c>
      <c r="K92" s="47">
        <v>100.78999999999999</v>
      </c>
      <c r="L92" s="47">
        <v>0</v>
      </c>
      <c r="M92" s="75">
        <v>0</v>
      </c>
      <c r="N92" s="74">
        <v>132.22000000000003</v>
      </c>
      <c r="O92" s="47">
        <v>279.57000000000005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48.06</v>
      </c>
      <c r="Z92">
        <v>48.06</v>
      </c>
      <c r="AA92">
        <v>1.38</v>
      </c>
      <c r="AB92">
        <v>45.71</v>
      </c>
      <c r="AC92">
        <v>8.65</v>
      </c>
      <c r="AD92">
        <v>23.07</v>
      </c>
      <c r="AE92">
        <v>15.24</v>
      </c>
      <c r="AF92">
        <v>8.65</v>
      </c>
      <c r="AG92">
        <v>72.09</v>
      </c>
      <c r="AH92">
        <v>23.07</v>
      </c>
      <c r="AI92">
        <v>23.07</v>
      </c>
      <c r="AJ92">
        <v>26.99</v>
      </c>
      <c r="AK92">
        <v>38.450000000000003</v>
      </c>
      <c r="AL92">
        <v>144.18</v>
      </c>
      <c r="AM92">
        <v>0</v>
      </c>
      <c r="AN92">
        <v>14.28</v>
      </c>
      <c r="AO92">
        <v>0.53</v>
      </c>
      <c r="AP92">
        <v>0</v>
      </c>
      <c r="AQ92">
        <v>0</v>
      </c>
      <c r="AR92">
        <v>0</v>
      </c>
      <c r="AS92">
        <v>26.99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1.38</v>
      </c>
      <c r="K93" s="47">
        <v>100.78999999999999</v>
      </c>
      <c r="L93" s="47">
        <v>0</v>
      </c>
      <c r="M93" s="75">
        <v>0</v>
      </c>
      <c r="N93" s="74">
        <v>132.22000000000003</v>
      </c>
      <c r="O93" s="47">
        <v>279.57000000000005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48.06</v>
      </c>
      <c r="Z93">
        <v>48.06</v>
      </c>
      <c r="AA93">
        <v>1.38</v>
      </c>
      <c r="AB93">
        <v>45.71</v>
      </c>
      <c r="AC93">
        <v>8.65</v>
      </c>
      <c r="AD93">
        <v>23.07</v>
      </c>
      <c r="AE93">
        <v>15.24</v>
      </c>
      <c r="AF93">
        <v>8.65</v>
      </c>
      <c r="AG93">
        <v>72.09</v>
      </c>
      <c r="AH93">
        <v>23.07</v>
      </c>
      <c r="AI93">
        <v>23.07</v>
      </c>
      <c r="AJ93">
        <v>26.99</v>
      </c>
      <c r="AK93">
        <v>38.450000000000003</v>
      </c>
      <c r="AL93">
        <v>144.18</v>
      </c>
      <c r="AM93">
        <v>0</v>
      </c>
      <c r="AN93">
        <v>14.28</v>
      </c>
      <c r="AO93">
        <v>0.53</v>
      </c>
      <c r="AP93">
        <v>0</v>
      </c>
      <c r="AQ93">
        <v>0</v>
      </c>
      <c r="AR93">
        <v>0</v>
      </c>
      <c r="AS93">
        <v>26.99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1.38</v>
      </c>
      <c r="K94" s="47">
        <v>100.78999999999999</v>
      </c>
      <c r="L94" s="47">
        <v>0</v>
      </c>
      <c r="M94" s="75">
        <v>0</v>
      </c>
      <c r="N94" s="74">
        <v>132.22000000000003</v>
      </c>
      <c r="O94" s="47">
        <v>279.57000000000005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48.06</v>
      </c>
      <c r="Z94">
        <v>48.06</v>
      </c>
      <c r="AA94">
        <v>1.38</v>
      </c>
      <c r="AB94">
        <v>45.71</v>
      </c>
      <c r="AC94">
        <v>8.65</v>
      </c>
      <c r="AD94">
        <v>23.07</v>
      </c>
      <c r="AE94">
        <v>15.24</v>
      </c>
      <c r="AF94">
        <v>8.65</v>
      </c>
      <c r="AG94">
        <v>72.09</v>
      </c>
      <c r="AH94">
        <v>23.07</v>
      </c>
      <c r="AI94">
        <v>23.07</v>
      </c>
      <c r="AJ94">
        <v>26.99</v>
      </c>
      <c r="AK94">
        <v>38.450000000000003</v>
      </c>
      <c r="AL94">
        <v>144.18</v>
      </c>
      <c r="AM94">
        <v>0</v>
      </c>
      <c r="AN94">
        <v>14.28</v>
      </c>
      <c r="AO94">
        <v>0.53</v>
      </c>
      <c r="AP94">
        <v>0</v>
      </c>
      <c r="AQ94">
        <v>0</v>
      </c>
      <c r="AR94">
        <v>0</v>
      </c>
      <c r="AS94">
        <v>26.99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1.38</v>
      </c>
      <c r="K95" s="47">
        <v>100.78999999999999</v>
      </c>
      <c r="L95" s="47">
        <v>0</v>
      </c>
      <c r="M95" s="75">
        <v>0</v>
      </c>
      <c r="N95" s="74">
        <v>132.22000000000003</v>
      </c>
      <c r="O95" s="47">
        <v>279.57000000000005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48.06</v>
      </c>
      <c r="Z95">
        <v>48.06</v>
      </c>
      <c r="AA95">
        <v>1.38</v>
      </c>
      <c r="AB95">
        <v>45.71</v>
      </c>
      <c r="AC95">
        <v>8.65</v>
      </c>
      <c r="AD95">
        <v>23.07</v>
      </c>
      <c r="AE95">
        <v>15.24</v>
      </c>
      <c r="AF95">
        <v>8.65</v>
      </c>
      <c r="AG95">
        <v>72.09</v>
      </c>
      <c r="AH95">
        <v>23.07</v>
      </c>
      <c r="AI95">
        <v>23.07</v>
      </c>
      <c r="AJ95">
        <v>26.99</v>
      </c>
      <c r="AK95">
        <v>38.450000000000003</v>
      </c>
      <c r="AL95">
        <v>144.18</v>
      </c>
      <c r="AM95">
        <v>0</v>
      </c>
      <c r="AN95">
        <v>14.28</v>
      </c>
      <c r="AO95">
        <v>0.48</v>
      </c>
      <c r="AP95">
        <v>0</v>
      </c>
      <c r="AQ95">
        <v>0</v>
      </c>
      <c r="AR95">
        <v>0</v>
      </c>
      <c r="AS95">
        <v>26.99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1.38</v>
      </c>
      <c r="K96" s="47">
        <v>100.78999999999999</v>
      </c>
      <c r="L96" s="47">
        <v>0</v>
      </c>
      <c r="M96" s="75">
        <v>0</v>
      </c>
      <c r="N96" s="74">
        <v>132.22000000000003</v>
      </c>
      <c r="O96" s="47">
        <v>279.57000000000005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48.06</v>
      </c>
      <c r="Z96">
        <v>48.06</v>
      </c>
      <c r="AA96">
        <v>1.38</v>
      </c>
      <c r="AB96">
        <v>45.71</v>
      </c>
      <c r="AC96">
        <v>8.65</v>
      </c>
      <c r="AD96">
        <v>23.07</v>
      </c>
      <c r="AE96">
        <v>15.24</v>
      </c>
      <c r="AF96">
        <v>8.65</v>
      </c>
      <c r="AG96">
        <v>72.09</v>
      </c>
      <c r="AH96">
        <v>23.07</v>
      </c>
      <c r="AI96">
        <v>23.07</v>
      </c>
      <c r="AJ96">
        <v>26.99</v>
      </c>
      <c r="AK96">
        <v>38.450000000000003</v>
      </c>
      <c r="AL96">
        <v>144.18</v>
      </c>
      <c r="AM96">
        <v>0</v>
      </c>
      <c r="AN96">
        <v>14.28</v>
      </c>
      <c r="AO96">
        <v>0.48</v>
      </c>
      <c r="AP96">
        <v>0</v>
      </c>
      <c r="AQ96">
        <v>0</v>
      </c>
      <c r="AR96">
        <v>0</v>
      </c>
      <c r="AS96">
        <v>26.99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1.38</v>
      </c>
      <c r="K97" s="47">
        <v>100.78999999999999</v>
      </c>
      <c r="L97" s="47">
        <v>0</v>
      </c>
      <c r="M97" s="75">
        <v>0</v>
      </c>
      <c r="N97" s="74">
        <v>132.22000000000003</v>
      </c>
      <c r="O97" s="47">
        <v>279.57000000000005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48.06</v>
      </c>
      <c r="Z97">
        <v>48.06</v>
      </c>
      <c r="AA97">
        <v>1.38</v>
      </c>
      <c r="AB97">
        <v>45.71</v>
      </c>
      <c r="AC97">
        <v>8.65</v>
      </c>
      <c r="AD97">
        <v>23.07</v>
      </c>
      <c r="AE97">
        <v>15.24</v>
      </c>
      <c r="AF97">
        <v>8.65</v>
      </c>
      <c r="AG97">
        <v>72.09</v>
      </c>
      <c r="AH97">
        <v>23.07</v>
      </c>
      <c r="AI97">
        <v>23.07</v>
      </c>
      <c r="AJ97">
        <v>26.99</v>
      </c>
      <c r="AK97">
        <v>38.450000000000003</v>
      </c>
      <c r="AL97">
        <v>144.18</v>
      </c>
      <c r="AM97">
        <v>0</v>
      </c>
      <c r="AN97">
        <v>14.28</v>
      </c>
      <c r="AO97">
        <v>0.48</v>
      </c>
      <c r="AP97">
        <v>0</v>
      </c>
      <c r="AQ97">
        <v>0</v>
      </c>
      <c r="AR97">
        <v>0</v>
      </c>
      <c r="AS97">
        <v>26.99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1.38</v>
      </c>
      <c r="K98" s="47">
        <v>100.78999999999999</v>
      </c>
      <c r="L98" s="47">
        <v>0</v>
      </c>
      <c r="M98" s="75">
        <v>0</v>
      </c>
      <c r="N98" s="74">
        <v>132.22000000000003</v>
      </c>
      <c r="O98" s="47">
        <v>279.57000000000005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48.06</v>
      </c>
      <c r="Z98">
        <v>48.06</v>
      </c>
      <c r="AA98">
        <v>1.38</v>
      </c>
      <c r="AB98">
        <v>45.71</v>
      </c>
      <c r="AC98">
        <v>8.65</v>
      </c>
      <c r="AD98">
        <v>23.07</v>
      </c>
      <c r="AE98">
        <v>15.24</v>
      </c>
      <c r="AF98">
        <v>8.65</v>
      </c>
      <c r="AG98">
        <v>72.09</v>
      </c>
      <c r="AH98">
        <v>23.07</v>
      </c>
      <c r="AI98">
        <v>23.07</v>
      </c>
      <c r="AJ98">
        <v>26.99</v>
      </c>
      <c r="AK98">
        <v>38.450000000000003</v>
      </c>
      <c r="AL98">
        <v>144.18</v>
      </c>
      <c r="AM98">
        <v>0</v>
      </c>
      <c r="AN98">
        <v>14.28</v>
      </c>
      <c r="AO98">
        <v>0.48</v>
      </c>
      <c r="AP98">
        <v>0</v>
      </c>
      <c r="AQ98">
        <v>0</v>
      </c>
      <c r="AR98">
        <v>0</v>
      </c>
      <c r="AS98">
        <v>26.99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0.7799875000000005</v>
      </c>
      <c r="K99" s="70">
        <f t="shared" si="1"/>
        <v>2.841822500000005</v>
      </c>
      <c r="L99" s="70">
        <f t="shared" si="1"/>
        <v>0</v>
      </c>
      <c r="M99" s="70">
        <f t="shared" si="1"/>
        <v>0</v>
      </c>
      <c r="N99" s="69">
        <f t="shared" si="1"/>
        <v>0.88474000000000064</v>
      </c>
      <c r="O99" s="70">
        <f t="shared" si="1"/>
        <v>3.0776100000000013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4.5249999999999995E-3</v>
      </c>
      <c r="X99">
        <f t="shared" si="1"/>
        <v>1.6350000000000008E-3</v>
      </c>
      <c r="Y99">
        <f t="shared" si="1"/>
        <v>0.28835999999999984</v>
      </c>
      <c r="Z99">
        <f t="shared" si="1"/>
        <v>0.26432999999999984</v>
      </c>
      <c r="AA99">
        <f t="shared" si="1"/>
        <v>3.3569999999999961E-2</v>
      </c>
      <c r="AB99">
        <f t="shared" si="1"/>
        <v>0.36568000000000012</v>
      </c>
      <c r="AC99">
        <f t="shared" si="1"/>
        <v>0.20759999999999965</v>
      </c>
      <c r="AD99">
        <f t="shared" si="1"/>
        <v>0.55367999999999984</v>
      </c>
      <c r="AE99">
        <f t="shared" si="1"/>
        <v>0.12192000000000004</v>
      </c>
      <c r="AF99">
        <f t="shared" si="1"/>
        <v>0.20759999999999965</v>
      </c>
      <c r="AG99">
        <f t="shared" si="1"/>
        <v>1.7301600000000021</v>
      </c>
      <c r="AH99">
        <f t="shared" si="1"/>
        <v>0.55367999999999984</v>
      </c>
      <c r="AI99">
        <f t="shared" si="1"/>
        <v>0.55367999999999984</v>
      </c>
      <c r="AJ99">
        <f t="shared" si="1"/>
        <v>0.64847249999999912</v>
      </c>
      <c r="AK99">
        <f t="shared" si="1"/>
        <v>0.2307000000000001</v>
      </c>
      <c r="AL99">
        <f t="shared" si="1"/>
        <v>0.96119999999999961</v>
      </c>
      <c r="AM99">
        <f t="shared" si="1"/>
        <v>0</v>
      </c>
      <c r="AN99">
        <f t="shared" si="1"/>
        <v>0.34271999999999947</v>
      </c>
      <c r="AO99">
        <f t="shared" si="1"/>
        <v>1.4369999999999997E-2</v>
      </c>
      <c r="AP99">
        <f t="shared" si="1"/>
        <v>0.11814750000000002</v>
      </c>
      <c r="AQ99">
        <f t="shared" si="1"/>
        <v>0.30471500000000012</v>
      </c>
      <c r="AR99">
        <f t="shared" si="1"/>
        <v>2.2524999999999989E-3</v>
      </c>
      <c r="AS99">
        <f t="shared" si="1"/>
        <v>0.65796749999999915</v>
      </c>
      <c r="AT99">
        <f t="shared" si="1"/>
        <v>0.74641749999999996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562</v>
      </c>
      <c r="AE100" t="s">
        <v>563</v>
      </c>
      <c r="AF100" t="s">
        <v>565</v>
      </c>
      <c r="AG100" t="s">
        <v>566</v>
      </c>
      <c r="AH100" t="s">
        <v>568</v>
      </c>
      <c r="AI100" t="s">
        <v>569</v>
      </c>
      <c r="AJ100" t="s">
        <v>571</v>
      </c>
      <c r="AK100" t="s">
        <v>573</v>
      </c>
      <c r="AL100" t="s">
        <v>574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586</v>
      </c>
      <c r="AS100" t="s">
        <v>587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75" activePane="bottomRight" state="frozen"/>
      <selection sqref="A1:D35"/>
      <selection pane="topRight" sqref="A1:D35"/>
      <selection pane="bottomLeft" sqref="A1:D35"/>
      <selection pane="bottomRight" activeCell="W99" sqref="W99:AG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58.64</v>
      </c>
      <c r="I3" s="54">
        <v>48.06</v>
      </c>
      <c r="J3" s="54">
        <v>0</v>
      </c>
      <c r="K3" s="54">
        <v>0</v>
      </c>
      <c r="L3" s="54">
        <v>1.92</v>
      </c>
      <c r="M3" s="73">
        <v>0</v>
      </c>
      <c r="N3" s="72">
        <v>0</v>
      </c>
      <c r="O3" s="54">
        <v>0</v>
      </c>
      <c r="P3" s="54">
        <v>-43</v>
      </c>
      <c r="Q3" s="54">
        <v>0</v>
      </c>
      <c r="R3" s="54">
        <v>0</v>
      </c>
      <c r="S3" s="73">
        <v>0</v>
      </c>
      <c r="T3" t="s">
        <v>590</v>
      </c>
      <c r="U3" s="74">
        <v>-44.3</v>
      </c>
      <c r="V3" s="75">
        <v>108.62</v>
      </c>
      <c r="W3">
        <v>58.64</v>
      </c>
      <c r="X3">
        <v>48.06</v>
      </c>
      <c r="Y3">
        <v>-1.3</v>
      </c>
      <c r="Z3">
        <v>1.92</v>
      </c>
      <c r="AA3">
        <v>0</v>
      </c>
      <c r="AB3">
        <v>0</v>
      </c>
      <c r="AC3">
        <v>-43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60.56</v>
      </c>
      <c r="I4" s="47">
        <v>48.06</v>
      </c>
      <c r="J4" s="47">
        <v>0</v>
      </c>
      <c r="K4" s="47">
        <v>0</v>
      </c>
      <c r="L4" s="47">
        <v>0.96</v>
      </c>
      <c r="M4" s="75">
        <v>0</v>
      </c>
      <c r="N4" s="74">
        <v>0</v>
      </c>
      <c r="O4" s="47">
        <v>0</v>
      </c>
      <c r="P4" s="47">
        <v>-45</v>
      </c>
      <c r="Q4" s="47">
        <v>0</v>
      </c>
      <c r="R4" s="47">
        <v>0</v>
      </c>
      <c r="S4" s="75">
        <v>0</v>
      </c>
      <c r="U4" s="74">
        <v>-46.3</v>
      </c>
      <c r="V4" s="75">
        <v>109.58</v>
      </c>
      <c r="W4">
        <v>60.56</v>
      </c>
      <c r="X4">
        <v>48.06</v>
      </c>
      <c r="Y4">
        <v>-1.3</v>
      </c>
      <c r="Z4">
        <v>0.96</v>
      </c>
      <c r="AA4">
        <v>0</v>
      </c>
      <c r="AB4">
        <v>0</v>
      </c>
      <c r="AC4">
        <v>-45</v>
      </c>
    </row>
    <row r="5" spans="1:29">
      <c r="A5" s="113" t="s">
        <v>536</v>
      </c>
      <c r="G5" t="s">
        <v>47</v>
      </c>
      <c r="H5" s="74">
        <v>38.450000000000003</v>
      </c>
      <c r="I5" s="47">
        <v>0</v>
      </c>
      <c r="J5" s="47">
        <v>0</v>
      </c>
      <c r="K5" s="47">
        <v>0</v>
      </c>
      <c r="L5" s="47">
        <v>0.96</v>
      </c>
      <c r="M5" s="75">
        <v>0</v>
      </c>
      <c r="N5" s="74">
        <v>0</v>
      </c>
      <c r="O5" s="47">
        <v>0</v>
      </c>
      <c r="P5" s="47">
        <v>-50</v>
      </c>
      <c r="Q5" s="47">
        <v>0</v>
      </c>
      <c r="R5" s="47">
        <v>0</v>
      </c>
      <c r="S5" s="75">
        <v>0</v>
      </c>
      <c r="U5" s="74">
        <v>-51.3</v>
      </c>
      <c r="V5" s="75">
        <v>39.409999999999997</v>
      </c>
      <c r="W5">
        <v>38.450000000000003</v>
      </c>
      <c r="X5">
        <v>0</v>
      </c>
      <c r="Y5">
        <v>-1.3</v>
      </c>
      <c r="Z5">
        <v>0.96</v>
      </c>
      <c r="AA5">
        <v>0</v>
      </c>
      <c r="AB5">
        <v>0</v>
      </c>
      <c r="AC5">
        <v>-50</v>
      </c>
    </row>
    <row r="6" spans="1:29">
      <c r="A6" t="s">
        <v>537</v>
      </c>
      <c r="G6" t="s">
        <v>48</v>
      </c>
      <c r="H6" s="74">
        <v>40.369999999999997</v>
      </c>
      <c r="I6" s="47">
        <v>0</v>
      </c>
      <c r="J6" s="47">
        <v>0</v>
      </c>
      <c r="K6" s="47">
        <v>0</v>
      </c>
      <c r="L6" s="47">
        <v>0.96</v>
      </c>
      <c r="M6" s="75">
        <v>0</v>
      </c>
      <c r="N6" s="74">
        <v>0</v>
      </c>
      <c r="O6" s="47">
        <v>0</v>
      </c>
      <c r="P6" s="47">
        <v>-50</v>
      </c>
      <c r="Q6" s="47">
        <v>0</v>
      </c>
      <c r="R6" s="47">
        <v>0</v>
      </c>
      <c r="S6" s="75">
        <v>0</v>
      </c>
      <c r="U6" s="74">
        <v>-51.3</v>
      </c>
      <c r="V6" s="75">
        <v>41.33</v>
      </c>
      <c r="W6">
        <v>40.369999999999997</v>
      </c>
      <c r="X6">
        <v>0</v>
      </c>
      <c r="Y6">
        <v>-1.3</v>
      </c>
      <c r="Z6">
        <v>0.96</v>
      </c>
      <c r="AA6">
        <v>0</v>
      </c>
      <c r="AB6">
        <v>0</v>
      </c>
      <c r="AC6">
        <v>-50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0.96</v>
      </c>
      <c r="M7" s="75">
        <v>0</v>
      </c>
      <c r="N7" s="74">
        <v>-28</v>
      </c>
      <c r="O7" s="47">
        <v>0</v>
      </c>
      <c r="P7" s="47">
        <v>-55</v>
      </c>
      <c r="Q7" s="47">
        <v>0</v>
      </c>
      <c r="R7" s="47">
        <v>0</v>
      </c>
      <c r="S7" s="75">
        <v>0</v>
      </c>
      <c r="U7" s="74">
        <v>-84.3</v>
      </c>
      <c r="V7" s="75">
        <v>0.96</v>
      </c>
      <c r="W7">
        <v>-28</v>
      </c>
      <c r="X7">
        <v>0</v>
      </c>
      <c r="Y7">
        <v>-1.3</v>
      </c>
      <c r="Z7">
        <v>0.96</v>
      </c>
      <c r="AA7">
        <v>0</v>
      </c>
      <c r="AB7">
        <v>0</v>
      </c>
      <c r="AC7">
        <v>-55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-51</v>
      </c>
      <c r="O8" s="47">
        <v>0</v>
      </c>
      <c r="P8" s="47">
        <v>-60</v>
      </c>
      <c r="Q8" s="47">
        <v>0</v>
      </c>
      <c r="R8" s="47">
        <v>0</v>
      </c>
      <c r="S8" s="75">
        <v>0</v>
      </c>
      <c r="U8" s="74">
        <v>-112.3</v>
      </c>
      <c r="V8" s="75">
        <v>0</v>
      </c>
      <c r="W8">
        <v>-51</v>
      </c>
      <c r="X8">
        <v>0</v>
      </c>
      <c r="Y8">
        <v>-1.3</v>
      </c>
      <c r="Z8">
        <v>0</v>
      </c>
      <c r="AA8">
        <v>0</v>
      </c>
      <c r="AB8">
        <v>0</v>
      </c>
      <c r="AC8">
        <v>-60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9.32</v>
      </c>
      <c r="M9" s="75">
        <v>0</v>
      </c>
      <c r="N9" s="74">
        <v>-65</v>
      </c>
      <c r="O9" s="47">
        <v>0</v>
      </c>
      <c r="P9" s="47">
        <v>-65</v>
      </c>
      <c r="Q9" s="47">
        <v>0</v>
      </c>
      <c r="R9" s="47">
        <v>0</v>
      </c>
      <c r="S9" s="75">
        <v>0</v>
      </c>
      <c r="U9" s="74">
        <v>-131.30000000000001</v>
      </c>
      <c r="V9" s="75">
        <v>9.32</v>
      </c>
      <c r="W9">
        <v>-65</v>
      </c>
      <c r="X9">
        <v>0</v>
      </c>
      <c r="Y9">
        <v>-1.3</v>
      </c>
      <c r="Z9">
        <v>9.32</v>
      </c>
      <c r="AA9">
        <v>0</v>
      </c>
      <c r="AB9">
        <v>0</v>
      </c>
      <c r="AC9">
        <v>-65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9.32</v>
      </c>
      <c r="M10" s="75">
        <v>0</v>
      </c>
      <c r="N10" s="74">
        <v>-65</v>
      </c>
      <c r="O10" s="47">
        <v>0</v>
      </c>
      <c r="P10" s="47">
        <v>-65</v>
      </c>
      <c r="Q10" s="47">
        <v>0</v>
      </c>
      <c r="R10" s="47">
        <v>0</v>
      </c>
      <c r="S10" s="75">
        <v>0</v>
      </c>
      <c r="U10" s="74">
        <v>-131.30000000000001</v>
      </c>
      <c r="V10" s="75">
        <v>9.32</v>
      </c>
      <c r="W10">
        <v>-65</v>
      </c>
      <c r="X10">
        <v>0</v>
      </c>
      <c r="Y10">
        <v>-1.3</v>
      </c>
      <c r="Z10">
        <v>9.32</v>
      </c>
      <c r="AA10">
        <v>0</v>
      </c>
      <c r="AB10">
        <v>0</v>
      </c>
      <c r="AC10">
        <v>-65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9.32</v>
      </c>
      <c r="M11" s="75">
        <v>0</v>
      </c>
      <c r="N11" s="74">
        <v>-56</v>
      </c>
      <c r="O11" s="47">
        <v>0</v>
      </c>
      <c r="P11" s="47">
        <v>-58</v>
      </c>
      <c r="Q11" s="47">
        <v>0</v>
      </c>
      <c r="R11" s="47">
        <v>0</v>
      </c>
      <c r="S11" s="75">
        <v>0</v>
      </c>
      <c r="U11" s="74">
        <v>-115.5</v>
      </c>
      <c r="V11" s="75">
        <v>9.32</v>
      </c>
      <c r="W11">
        <v>-56</v>
      </c>
      <c r="X11">
        <v>0</v>
      </c>
      <c r="Y11">
        <v>-1.5</v>
      </c>
      <c r="Z11">
        <v>9.32</v>
      </c>
      <c r="AA11">
        <v>0</v>
      </c>
      <c r="AB11">
        <v>0</v>
      </c>
      <c r="AC11">
        <v>-58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9.32</v>
      </c>
      <c r="M12" s="75">
        <v>0</v>
      </c>
      <c r="N12" s="74">
        <v>-56</v>
      </c>
      <c r="O12" s="47">
        <v>0</v>
      </c>
      <c r="P12" s="47">
        <v>-54</v>
      </c>
      <c r="Q12" s="47">
        <v>0</v>
      </c>
      <c r="R12" s="47">
        <v>0</v>
      </c>
      <c r="S12" s="75">
        <v>0</v>
      </c>
      <c r="U12" s="74">
        <v>-111.5</v>
      </c>
      <c r="V12" s="75">
        <v>9.32</v>
      </c>
      <c r="W12">
        <v>-56</v>
      </c>
      <c r="X12">
        <v>0</v>
      </c>
      <c r="Y12">
        <v>-1.5</v>
      </c>
      <c r="Z12">
        <v>9.32</v>
      </c>
      <c r="AA12">
        <v>0</v>
      </c>
      <c r="AB12">
        <v>0</v>
      </c>
      <c r="AC12">
        <v>-54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9.32</v>
      </c>
      <c r="M13" s="75">
        <v>0</v>
      </c>
      <c r="N13" s="74">
        <v>-21</v>
      </c>
      <c r="O13" s="47">
        <v>0</v>
      </c>
      <c r="P13" s="47">
        <v>-40</v>
      </c>
      <c r="Q13" s="47">
        <v>-30</v>
      </c>
      <c r="R13" s="47">
        <v>0</v>
      </c>
      <c r="S13" s="75">
        <v>0</v>
      </c>
      <c r="U13" s="74">
        <v>-92.5</v>
      </c>
      <c r="V13" s="75">
        <v>9.32</v>
      </c>
      <c r="W13">
        <v>-21</v>
      </c>
      <c r="X13">
        <v>0</v>
      </c>
      <c r="Y13">
        <v>-1.5</v>
      </c>
      <c r="Z13">
        <v>9.32</v>
      </c>
      <c r="AA13">
        <v>-30</v>
      </c>
      <c r="AB13">
        <v>0</v>
      </c>
      <c r="AC13">
        <v>-40</v>
      </c>
    </row>
    <row r="14" spans="1:29">
      <c r="G14" t="s">
        <v>56</v>
      </c>
      <c r="H14" s="74">
        <v>24.03</v>
      </c>
      <c r="I14" s="47">
        <v>0</v>
      </c>
      <c r="J14" s="47">
        <v>0</v>
      </c>
      <c r="K14" s="47">
        <v>0</v>
      </c>
      <c r="L14" s="47">
        <v>9.32</v>
      </c>
      <c r="M14" s="75">
        <v>0</v>
      </c>
      <c r="N14" s="74">
        <v>0</v>
      </c>
      <c r="O14" s="47">
        <v>0</v>
      </c>
      <c r="P14" s="47">
        <v>-42</v>
      </c>
      <c r="Q14" s="47">
        <v>-30</v>
      </c>
      <c r="R14" s="47">
        <v>0</v>
      </c>
      <c r="S14" s="75">
        <v>0</v>
      </c>
      <c r="U14" s="74">
        <v>-73.5</v>
      </c>
      <c r="V14" s="75">
        <v>33.35</v>
      </c>
      <c r="W14">
        <v>24.03</v>
      </c>
      <c r="X14">
        <v>0</v>
      </c>
      <c r="Y14">
        <v>-1.5</v>
      </c>
      <c r="Z14">
        <v>9.32</v>
      </c>
      <c r="AA14">
        <v>-30</v>
      </c>
      <c r="AB14">
        <v>0</v>
      </c>
      <c r="AC14">
        <v>-42</v>
      </c>
    </row>
    <row r="15" spans="1:29">
      <c r="G15" t="s">
        <v>57</v>
      </c>
      <c r="H15" s="74">
        <v>23.07</v>
      </c>
      <c r="I15" s="47">
        <v>0</v>
      </c>
      <c r="J15" s="47">
        <v>0</v>
      </c>
      <c r="K15" s="47">
        <v>0</v>
      </c>
      <c r="L15" s="47">
        <v>9.61</v>
      </c>
      <c r="M15" s="75">
        <v>0</v>
      </c>
      <c r="N15" s="74">
        <v>0</v>
      </c>
      <c r="O15" s="47">
        <v>0</v>
      </c>
      <c r="P15" s="47">
        <v>-50</v>
      </c>
      <c r="Q15" s="47">
        <v>-30</v>
      </c>
      <c r="R15" s="47">
        <v>0</v>
      </c>
      <c r="S15" s="75">
        <v>0</v>
      </c>
      <c r="U15" s="74">
        <v>-81.5</v>
      </c>
      <c r="V15" s="75">
        <v>32.68</v>
      </c>
      <c r="W15">
        <v>23.07</v>
      </c>
      <c r="X15">
        <v>0</v>
      </c>
      <c r="Y15">
        <v>-1.5</v>
      </c>
      <c r="Z15">
        <v>9.61</v>
      </c>
      <c r="AA15">
        <v>-30</v>
      </c>
      <c r="AB15">
        <v>0</v>
      </c>
      <c r="AC15">
        <v>-50</v>
      </c>
    </row>
    <row r="16" spans="1:29">
      <c r="G16" t="s">
        <v>58</v>
      </c>
      <c r="H16" s="74">
        <v>26.92</v>
      </c>
      <c r="I16" s="47">
        <v>0</v>
      </c>
      <c r="J16" s="47">
        <v>0</v>
      </c>
      <c r="K16" s="47">
        <v>0</v>
      </c>
      <c r="L16" s="47">
        <v>9.61</v>
      </c>
      <c r="M16" s="75">
        <v>0</v>
      </c>
      <c r="N16" s="74">
        <v>0</v>
      </c>
      <c r="O16" s="47">
        <v>0</v>
      </c>
      <c r="P16" s="47">
        <v>-51</v>
      </c>
      <c r="Q16" s="47">
        <v>-30</v>
      </c>
      <c r="R16" s="47">
        <v>0</v>
      </c>
      <c r="S16" s="75">
        <v>0</v>
      </c>
      <c r="U16" s="74">
        <v>-82.5</v>
      </c>
      <c r="V16" s="75">
        <v>36.53</v>
      </c>
      <c r="W16">
        <v>26.92</v>
      </c>
      <c r="X16">
        <v>0</v>
      </c>
      <c r="Y16">
        <v>-1.5</v>
      </c>
      <c r="Z16">
        <v>9.61</v>
      </c>
      <c r="AA16">
        <v>-30</v>
      </c>
      <c r="AB16">
        <v>0</v>
      </c>
      <c r="AC16">
        <v>-51</v>
      </c>
    </row>
    <row r="17" spans="7:29">
      <c r="G17" t="s">
        <v>59</v>
      </c>
      <c r="H17" s="74">
        <v>10.58</v>
      </c>
      <c r="I17" s="47">
        <v>0</v>
      </c>
      <c r="J17" s="47">
        <v>0</v>
      </c>
      <c r="K17" s="47">
        <v>0</v>
      </c>
      <c r="L17" s="47">
        <v>9.61</v>
      </c>
      <c r="M17" s="75">
        <v>0</v>
      </c>
      <c r="N17" s="74">
        <v>0</v>
      </c>
      <c r="O17" s="47">
        <v>0</v>
      </c>
      <c r="P17" s="47">
        <v>-49</v>
      </c>
      <c r="Q17" s="47">
        <v>-30</v>
      </c>
      <c r="R17" s="47">
        <v>0</v>
      </c>
      <c r="S17" s="75">
        <v>0</v>
      </c>
      <c r="U17" s="74">
        <v>-80.5</v>
      </c>
      <c r="V17" s="75">
        <v>20.190000000000001</v>
      </c>
      <c r="W17">
        <v>10.58</v>
      </c>
      <c r="X17">
        <v>0</v>
      </c>
      <c r="Y17">
        <v>-1.5</v>
      </c>
      <c r="Z17">
        <v>9.61</v>
      </c>
      <c r="AA17">
        <v>-30</v>
      </c>
      <c r="AB17">
        <v>0</v>
      </c>
      <c r="AC17">
        <v>-49</v>
      </c>
    </row>
    <row r="18" spans="7:29">
      <c r="G18" t="s">
        <v>60</v>
      </c>
      <c r="H18" s="74">
        <v>10.58</v>
      </c>
      <c r="I18" s="47">
        <v>0</v>
      </c>
      <c r="J18" s="47">
        <v>0</v>
      </c>
      <c r="K18" s="47">
        <v>0</v>
      </c>
      <c r="L18" s="47">
        <v>9.61</v>
      </c>
      <c r="M18" s="75">
        <v>0</v>
      </c>
      <c r="N18" s="74">
        <v>0</v>
      </c>
      <c r="O18" s="47">
        <v>0</v>
      </c>
      <c r="P18" s="47">
        <v>-42</v>
      </c>
      <c r="Q18" s="47">
        <v>-30</v>
      </c>
      <c r="R18" s="47">
        <v>0</v>
      </c>
      <c r="S18" s="75">
        <v>0</v>
      </c>
      <c r="U18" s="74">
        <v>-73.5</v>
      </c>
      <c r="V18" s="75">
        <v>20.190000000000001</v>
      </c>
      <c r="W18">
        <v>10.58</v>
      </c>
      <c r="X18">
        <v>0</v>
      </c>
      <c r="Y18">
        <v>-1.5</v>
      </c>
      <c r="Z18">
        <v>9.61</v>
      </c>
      <c r="AA18">
        <v>-30</v>
      </c>
      <c r="AB18">
        <v>0</v>
      </c>
      <c r="AC18">
        <v>-42</v>
      </c>
    </row>
    <row r="19" spans="7:29">
      <c r="G19" t="s">
        <v>61</v>
      </c>
      <c r="H19" s="74">
        <v>15.38</v>
      </c>
      <c r="I19" s="47">
        <v>0</v>
      </c>
      <c r="J19" s="47">
        <v>0</v>
      </c>
      <c r="K19" s="47">
        <v>0</v>
      </c>
      <c r="L19" s="47">
        <v>10.09</v>
      </c>
      <c r="M19" s="75">
        <v>0</v>
      </c>
      <c r="N19" s="74">
        <v>0</v>
      </c>
      <c r="O19" s="47">
        <v>0</v>
      </c>
      <c r="P19" s="47">
        <v>-42</v>
      </c>
      <c r="Q19" s="47">
        <v>-30</v>
      </c>
      <c r="R19" s="47">
        <v>0</v>
      </c>
      <c r="S19" s="75">
        <v>0</v>
      </c>
      <c r="U19" s="74">
        <v>-73.5</v>
      </c>
      <c r="V19" s="75">
        <v>25.47</v>
      </c>
      <c r="W19">
        <v>15.38</v>
      </c>
      <c r="X19">
        <v>0</v>
      </c>
      <c r="Y19">
        <v>-1.5</v>
      </c>
      <c r="Z19">
        <v>10.09</v>
      </c>
      <c r="AA19">
        <v>-30</v>
      </c>
      <c r="AB19">
        <v>0</v>
      </c>
      <c r="AC19">
        <v>-42</v>
      </c>
    </row>
    <row r="20" spans="7:29">
      <c r="G20" t="s">
        <v>62</v>
      </c>
      <c r="H20" s="74">
        <v>47.1</v>
      </c>
      <c r="I20" s="47">
        <v>0</v>
      </c>
      <c r="J20" s="47">
        <v>0</v>
      </c>
      <c r="K20" s="47">
        <v>0</v>
      </c>
      <c r="L20" s="47">
        <v>10.57</v>
      </c>
      <c r="M20" s="75">
        <v>0</v>
      </c>
      <c r="N20" s="74">
        <v>0</v>
      </c>
      <c r="O20" s="47">
        <v>0</v>
      </c>
      <c r="P20" s="47">
        <v>-41</v>
      </c>
      <c r="Q20" s="47">
        <v>-30</v>
      </c>
      <c r="R20" s="47">
        <v>0</v>
      </c>
      <c r="S20" s="75">
        <v>0</v>
      </c>
      <c r="U20" s="74">
        <v>-72.5</v>
      </c>
      <c r="V20" s="75">
        <v>57.67</v>
      </c>
      <c r="W20">
        <v>47.1</v>
      </c>
      <c r="X20">
        <v>0</v>
      </c>
      <c r="Y20">
        <v>-1.5</v>
      </c>
      <c r="Z20">
        <v>10.57</v>
      </c>
      <c r="AA20">
        <v>-30</v>
      </c>
      <c r="AB20">
        <v>0</v>
      </c>
      <c r="AC20">
        <v>-41</v>
      </c>
    </row>
    <row r="21" spans="7:29">
      <c r="G21" t="s">
        <v>63</v>
      </c>
      <c r="H21" s="74">
        <v>51.9</v>
      </c>
      <c r="I21" s="47">
        <v>0</v>
      </c>
      <c r="J21" s="47">
        <v>0</v>
      </c>
      <c r="K21" s="47">
        <v>0</v>
      </c>
      <c r="L21" s="47">
        <v>10.77</v>
      </c>
      <c r="M21" s="75">
        <v>0</v>
      </c>
      <c r="N21" s="74">
        <v>0</v>
      </c>
      <c r="O21" s="47">
        <v>0</v>
      </c>
      <c r="P21" s="47">
        <v>-39</v>
      </c>
      <c r="Q21" s="47">
        <v>-30</v>
      </c>
      <c r="R21" s="47">
        <v>0</v>
      </c>
      <c r="S21" s="75">
        <v>0</v>
      </c>
      <c r="U21" s="74">
        <v>-70.5</v>
      </c>
      <c r="V21" s="75">
        <v>62.67</v>
      </c>
      <c r="W21">
        <v>51.9</v>
      </c>
      <c r="X21">
        <v>0</v>
      </c>
      <c r="Y21">
        <v>-1.5</v>
      </c>
      <c r="Z21">
        <v>10.77</v>
      </c>
      <c r="AA21">
        <v>-30</v>
      </c>
      <c r="AB21">
        <v>0</v>
      </c>
      <c r="AC21">
        <v>-39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11.25</v>
      </c>
      <c r="M22" s="75">
        <v>0</v>
      </c>
      <c r="N22" s="74">
        <v>-7</v>
      </c>
      <c r="O22" s="47">
        <v>0</v>
      </c>
      <c r="P22" s="47">
        <v>-38</v>
      </c>
      <c r="Q22" s="47">
        <v>-30</v>
      </c>
      <c r="R22" s="47">
        <v>0</v>
      </c>
      <c r="S22" s="75">
        <v>0</v>
      </c>
      <c r="U22" s="74">
        <v>-76.5</v>
      </c>
      <c r="V22" s="75">
        <v>11.25</v>
      </c>
      <c r="W22">
        <v>-7</v>
      </c>
      <c r="X22">
        <v>0</v>
      </c>
      <c r="Y22">
        <v>-1.5</v>
      </c>
      <c r="Z22">
        <v>11.25</v>
      </c>
      <c r="AA22">
        <v>-30</v>
      </c>
      <c r="AB22">
        <v>0</v>
      </c>
      <c r="AC22">
        <v>-38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12.21</v>
      </c>
      <c r="M23" s="75">
        <v>0</v>
      </c>
      <c r="N23" s="74">
        <v>-39</v>
      </c>
      <c r="O23" s="47">
        <v>0</v>
      </c>
      <c r="P23" s="47">
        <v>-24</v>
      </c>
      <c r="Q23" s="47">
        <v>-30</v>
      </c>
      <c r="R23" s="47">
        <v>0</v>
      </c>
      <c r="S23" s="75">
        <v>0</v>
      </c>
      <c r="U23" s="74">
        <v>-94.5</v>
      </c>
      <c r="V23" s="75">
        <v>12.21</v>
      </c>
      <c r="W23">
        <v>-39</v>
      </c>
      <c r="X23">
        <v>0</v>
      </c>
      <c r="Y23">
        <v>-1.5</v>
      </c>
      <c r="Z23">
        <v>12.21</v>
      </c>
      <c r="AA23">
        <v>-30</v>
      </c>
      <c r="AB23">
        <v>0</v>
      </c>
      <c r="AC23">
        <v>-24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12.98</v>
      </c>
      <c r="M24" s="75">
        <v>0</v>
      </c>
      <c r="N24" s="74">
        <v>-39</v>
      </c>
      <c r="O24" s="47">
        <v>0</v>
      </c>
      <c r="P24" s="47">
        <v>-29</v>
      </c>
      <c r="Q24" s="47">
        <v>-30</v>
      </c>
      <c r="R24" s="47">
        <v>0</v>
      </c>
      <c r="S24" s="75">
        <v>0</v>
      </c>
      <c r="U24" s="74">
        <v>-99.5</v>
      </c>
      <c r="V24" s="75">
        <v>12.98</v>
      </c>
      <c r="W24">
        <v>-39</v>
      </c>
      <c r="X24">
        <v>0</v>
      </c>
      <c r="Y24">
        <v>-1.5</v>
      </c>
      <c r="Z24">
        <v>12.98</v>
      </c>
      <c r="AA24">
        <v>-30</v>
      </c>
      <c r="AB24">
        <v>0</v>
      </c>
      <c r="AC24">
        <v>-29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13.17</v>
      </c>
      <c r="M25" s="75">
        <v>0</v>
      </c>
      <c r="N25" s="74">
        <v>-12</v>
      </c>
      <c r="O25" s="47">
        <v>0</v>
      </c>
      <c r="P25" s="47">
        <v>-65</v>
      </c>
      <c r="Q25" s="47">
        <v>-30</v>
      </c>
      <c r="R25" s="47">
        <v>0</v>
      </c>
      <c r="S25" s="75">
        <v>0</v>
      </c>
      <c r="U25" s="74">
        <v>-108.5</v>
      </c>
      <c r="V25" s="75">
        <v>13.17</v>
      </c>
      <c r="W25">
        <v>-12</v>
      </c>
      <c r="X25">
        <v>0</v>
      </c>
      <c r="Y25">
        <v>-1.5</v>
      </c>
      <c r="Z25">
        <v>13.17</v>
      </c>
      <c r="AA25">
        <v>-30</v>
      </c>
      <c r="AB25">
        <v>0</v>
      </c>
      <c r="AC25">
        <v>-65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14.42</v>
      </c>
      <c r="M26" s="75">
        <v>0</v>
      </c>
      <c r="N26" s="74">
        <v>-37</v>
      </c>
      <c r="O26" s="47">
        <v>-8</v>
      </c>
      <c r="P26" s="47">
        <v>-129</v>
      </c>
      <c r="Q26" s="47">
        <v>-30</v>
      </c>
      <c r="R26" s="47">
        <v>0</v>
      </c>
      <c r="S26" s="75">
        <v>0</v>
      </c>
      <c r="U26" s="74">
        <v>-205.5</v>
      </c>
      <c r="V26" s="75">
        <v>14.42</v>
      </c>
      <c r="W26">
        <v>-37</v>
      </c>
      <c r="X26">
        <v>-8</v>
      </c>
      <c r="Y26">
        <v>-1.5</v>
      </c>
      <c r="Z26">
        <v>14.42</v>
      </c>
      <c r="AA26">
        <v>-30</v>
      </c>
      <c r="AB26">
        <v>0</v>
      </c>
      <c r="AC26">
        <v>-129</v>
      </c>
    </row>
    <row r="27" spans="7:29">
      <c r="G27" t="s">
        <v>69</v>
      </c>
      <c r="H27" s="74">
        <v>0</v>
      </c>
      <c r="I27" s="47">
        <v>61.52</v>
      </c>
      <c r="J27" s="47">
        <v>0</v>
      </c>
      <c r="K27" s="47">
        <v>0</v>
      </c>
      <c r="L27" s="47">
        <v>15.38</v>
      </c>
      <c r="M27" s="75">
        <v>0</v>
      </c>
      <c r="N27" s="74">
        <v>-66</v>
      </c>
      <c r="O27" s="47">
        <v>0</v>
      </c>
      <c r="P27" s="47">
        <v>-165</v>
      </c>
      <c r="Q27" s="47">
        <v>-30</v>
      </c>
      <c r="R27" s="47">
        <v>0</v>
      </c>
      <c r="S27" s="75">
        <v>0</v>
      </c>
      <c r="U27" s="74">
        <v>-262.5</v>
      </c>
      <c r="V27" s="75">
        <v>76.900000000000006</v>
      </c>
      <c r="W27">
        <v>-66</v>
      </c>
      <c r="X27">
        <v>61.52</v>
      </c>
      <c r="Y27">
        <v>-1.5</v>
      </c>
      <c r="Z27">
        <v>15.38</v>
      </c>
      <c r="AA27">
        <v>-30</v>
      </c>
      <c r="AB27">
        <v>0</v>
      </c>
      <c r="AC27">
        <v>-165</v>
      </c>
    </row>
    <row r="28" spans="7:29">
      <c r="G28" t="s">
        <v>70</v>
      </c>
      <c r="H28" s="74">
        <v>0</v>
      </c>
      <c r="I28" s="47">
        <v>70.17</v>
      </c>
      <c r="J28" s="47">
        <v>0</v>
      </c>
      <c r="K28" s="47">
        <v>0</v>
      </c>
      <c r="L28" s="47">
        <v>16.34</v>
      </c>
      <c r="M28" s="75">
        <v>0</v>
      </c>
      <c r="N28" s="74">
        <v>-53</v>
      </c>
      <c r="O28" s="47">
        <v>0</v>
      </c>
      <c r="P28" s="47">
        <v>-180</v>
      </c>
      <c r="Q28" s="47">
        <v>-30</v>
      </c>
      <c r="R28" s="47">
        <v>0</v>
      </c>
      <c r="S28" s="75">
        <v>0</v>
      </c>
      <c r="U28" s="74">
        <v>-264.5</v>
      </c>
      <c r="V28" s="75">
        <v>86.51</v>
      </c>
      <c r="W28">
        <v>-53</v>
      </c>
      <c r="X28">
        <v>70.17</v>
      </c>
      <c r="Y28">
        <v>-1.5</v>
      </c>
      <c r="Z28">
        <v>16.34</v>
      </c>
      <c r="AA28">
        <v>-30</v>
      </c>
      <c r="AB28">
        <v>0</v>
      </c>
      <c r="AC28">
        <v>-180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17.3</v>
      </c>
      <c r="M29" s="75">
        <v>0</v>
      </c>
      <c r="N29" s="74">
        <v>-24</v>
      </c>
      <c r="O29" s="47">
        <v>0</v>
      </c>
      <c r="P29" s="47">
        <v>-195</v>
      </c>
      <c r="Q29" s="47">
        <v>-30</v>
      </c>
      <c r="R29" s="47">
        <v>0</v>
      </c>
      <c r="S29" s="75">
        <v>0</v>
      </c>
      <c r="U29" s="74">
        <v>-250.5</v>
      </c>
      <c r="V29" s="75">
        <v>17.3</v>
      </c>
      <c r="W29">
        <v>-24</v>
      </c>
      <c r="X29">
        <v>0</v>
      </c>
      <c r="Y29">
        <v>-1.5</v>
      </c>
      <c r="Z29">
        <v>17.3</v>
      </c>
      <c r="AA29">
        <v>-30</v>
      </c>
      <c r="AB29">
        <v>0</v>
      </c>
      <c r="AC29">
        <v>-195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18.260000000000002</v>
      </c>
      <c r="M30" s="75">
        <v>0</v>
      </c>
      <c r="N30" s="74">
        <v>-31</v>
      </c>
      <c r="O30" s="47">
        <v>0</v>
      </c>
      <c r="P30" s="47">
        <v>-236</v>
      </c>
      <c r="Q30" s="47">
        <v>0</v>
      </c>
      <c r="R30" s="47">
        <v>0</v>
      </c>
      <c r="S30" s="75">
        <v>0</v>
      </c>
      <c r="U30" s="74">
        <v>-268.5</v>
      </c>
      <c r="V30" s="75">
        <v>18.260000000000002</v>
      </c>
      <c r="W30">
        <v>-31</v>
      </c>
      <c r="X30">
        <v>0</v>
      </c>
      <c r="Y30">
        <v>-1.5</v>
      </c>
      <c r="Z30">
        <v>18.260000000000002</v>
      </c>
      <c r="AA30">
        <v>0</v>
      </c>
      <c r="AB30">
        <v>0</v>
      </c>
      <c r="AC30">
        <v>-236</v>
      </c>
    </row>
    <row r="31" spans="7:29">
      <c r="G31" t="s">
        <v>73</v>
      </c>
      <c r="H31" s="74">
        <v>20.190000000000001</v>
      </c>
      <c r="I31" s="47">
        <v>0</v>
      </c>
      <c r="J31" s="47">
        <v>0</v>
      </c>
      <c r="K31" s="47">
        <v>0</v>
      </c>
      <c r="L31" s="47">
        <v>19.22</v>
      </c>
      <c r="M31" s="75">
        <v>0</v>
      </c>
      <c r="N31" s="74">
        <v>0</v>
      </c>
      <c r="O31" s="47">
        <v>0</v>
      </c>
      <c r="P31" s="47">
        <v>-65</v>
      </c>
      <c r="Q31" s="47">
        <v>0</v>
      </c>
      <c r="R31" s="47">
        <v>0</v>
      </c>
      <c r="S31" s="75">
        <v>0</v>
      </c>
      <c r="U31" s="74">
        <v>-66.5</v>
      </c>
      <c r="V31" s="75">
        <v>39.409999999999997</v>
      </c>
      <c r="W31">
        <v>20.190000000000001</v>
      </c>
      <c r="X31">
        <v>0</v>
      </c>
      <c r="Y31">
        <v>-1.5</v>
      </c>
      <c r="Z31">
        <v>19.22</v>
      </c>
      <c r="AA31">
        <v>0</v>
      </c>
      <c r="AB31">
        <v>0</v>
      </c>
      <c r="AC31">
        <v>-65</v>
      </c>
    </row>
    <row r="32" spans="7:29">
      <c r="G32" t="s">
        <v>74</v>
      </c>
      <c r="H32" s="74">
        <v>16.170000000000002</v>
      </c>
      <c r="I32" s="47">
        <v>0</v>
      </c>
      <c r="J32" s="47">
        <v>0</v>
      </c>
      <c r="K32" s="47">
        <v>0</v>
      </c>
      <c r="L32" s="47">
        <v>17.88</v>
      </c>
      <c r="M32" s="75">
        <v>0</v>
      </c>
      <c r="N32" s="74">
        <v>0</v>
      </c>
      <c r="O32" s="47">
        <v>0</v>
      </c>
      <c r="P32" s="47">
        <v>-63</v>
      </c>
      <c r="Q32" s="47">
        <v>0</v>
      </c>
      <c r="R32" s="47">
        <v>0</v>
      </c>
      <c r="S32" s="75">
        <v>0</v>
      </c>
      <c r="U32" s="74">
        <v>-64.5</v>
      </c>
      <c r="V32" s="75">
        <v>34.049999999999997</v>
      </c>
      <c r="W32">
        <v>16.170000000000002</v>
      </c>
      <c r="X32">
        <v>0</v>
      </c>
      <c r="Y32">
        <v>-1.5</v>
      </c>
      <c r="Z32">
        <v>17.88</v>
      </c>
      <c r="AA32">
        <v>0</v>
      </c>
      <c r="AB32">
        <v>0</v>
      </c>
      <c r="AC32">
        <v>-63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17.690000000000001</v>
      </c>
      <c r="M33" s="75">
        <v>5.55</v>
      </c>
      <c r="N33" s="74">
        <v>-14</v>
      </c>
      <c r="O33" s="47">
        <v>-8</v>
      </c>
      <c r="P33" s="47">
        <v>-85</v>
      </c>
      <c r="Q33" s="47">
        <v>0</v>
      </c>
      <c r="R33" s="47">
        <v>0</v>
      </c>
      <c r="S33" s="75">
        <v>0</v>
      </c>
      <c r="U33" s="74">
        <v>-108.5</v>
      </c>
      <c r="V33" s="75">
        <v>23.24</v>
      </c>
      <c r="W33">
        <v>-14</v>
      </c>
      <c r="X33">
        <v>-8</v>
      </c>
      <c r="Y33">
        <v>-1.5</v>
      </c>
      <c r="Z33">
        <v>17.690000000000001</v>
      </c>
      <c r="AA33">
        <v>0</v>
      </c>
      <c r="AB33">
        <v>5.55</v>
      </c>
      <c r="AC33">
        <v>-85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21.39</v>
      </c>
      <c r="M34" s="75">
        <v>0</v>
      </c>
      <c r="N34" s="74">
        <v>-31</v>
      </c>
      <c r="O34" s="47">
        <v>-4</v>
      </c>
      <c r="P34" s="47">
        <v>-93</v>
      </c>
      <c r="Q34" s="47">
        <v>0</v>
      </c>
      <c r="R34" s="47">
        <v>0</v>
      </c>
      <c r="S34" s="75">
        <v>0</v>
      </c>
      <c r="U34" s="74">
        <v>-129.5</v>
      </c>
      <c r="V34" s="75">
        <v>21.39</v>
      </c>
      <c r="W34">
        <v>-31</v>
      </c>
      <c r="X34">
        <v>-4</v>
      </c>
      <c r="Y34">
        <v>-1.5</v>
      </c>
      <c r="Z34">
        <v>21.39</v>
      </c>
      <c r="AA34">
        <v>0</v>
      </c>
      <c r="AB34">
        <v>0</v>
      </c>
      <c r="AC34">
        <v>-93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23.07</v>
      </c>
      <c r="M35" s="75">
        <v>0</v>
      </c>
      <c r="N35" s="74">
        <v>-76</v>
      </c>
      <c r="O35" s="47">
        <v>-23</v>
      </c>
      <c r="P35" s="47">
        <v>-55</v>
      </c>
      <c r="Q35" s="47">
        <v>0</v>
      </c>
      <c r="R35" s="47">
        <v>0</v>
      </c>
      <c r="S35" s="75">
        <v>0</v>
      </c>
      <c r="U35" s="74">
        <v>-155.5</v>
      </c>
      <c r="V35" s="75">
        <v>23.07</v>
      </c>
      <c r="W35">
        <v>-76</v>
      </c>
      <c r="X35">
        <v>-23</v>
      </c>
      <c r="Y35">
        <v>-1.5</v>
      </c>
      <c r="Z35">
        <v>23.07</v>
      </c>
      <c r="AA35">
        <v>0</v>
      </c>
      <c r="AB35">
        <v>0</v>
      </c>
      <c r="AC35">
        <v>-55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23.07</v>
      </c>
      <c r="M36" s="75">
        <v>0</v>
      </c>
      <c r="N36" s="74">
        <v>-28</v>
      </c>
      <c r="O36" s="47">
        <v>-28</v>
      </c>
      <c r="P36" s="47">
        <v>-46</v>
      </c>
      <c r="Q36" s="47">
        <v>0</v>
      </c>
      <c r="R36" s="47">
        <v>0</v>
      </c>
      <c r="S36" s="75">
        <v>0</v>
      </c>
      <c r="U36" s="74">
        <v>-103.5</v>
      </c>
      <c r="V36" s="75">
        <v>23.07</v>
      </c>
      <c r="W36">
        <v>-28</v>
      </c>
      <c r="X36">
        <v>-28</v>
      </c>
      <c r="Y36">
        <v>-1.5</v>
      </c>
      <c r="Z36">
        <v>23.07</v>
      </c>
      <c r="AA36">
        <v>0</v>
      </c>
      <c r="AB36">
        <v>0</v>
      </c>
      <c r="AC36">
        <v>-46</v>
      </c>
    </row>
    <row r="37" spans="7:29">
      <c r="G37" t="s">
        <v>79</v>
      </c>
      <c r="H37" s="74">
        <v>0</v>
      </c>
      <c r="I37" s="47">
        <v>40.369999999999997</v>
      </c>
      <c r="J37" s="47">
        <v>0</v>
      </c>
      <c r="K37" s="47">
        <v>0</v>
      </c>
      <c r="L37" s="47">
        <v>23.07</v>
      </c>
      <c r="M37" s="75">
        <v>0</v>
      </c>
      <c r="N37" s="74">
        <v>0</v>
      </c>
      <c r="O37" s="47">
        <v>0</v>
      </c>
      <c r="P37" s="47">
        <v>-33</v>
      </c>
      <c r="Q37" s="47">
        <v>0</v>
      </c>
      <c r="R37" s="47">
        <v>0</v>
      </c>
      <c r="S37" s="75">
        <v>0</v>
      </c>
      <c r="U37" s="74">
        <v>-34.5</v>
      </c>
      <c r="V37" s="75">
        <v>63.44</v>
      </c>
      <c r="W37">
        <v>0</v>
      </c>
      <c r="X37">
        <v>40.369999999999997</v>
      </c>
      <c r="Y37">
        <v>-1.5</v>
      </c>
      <c r="Z37">
        <v>23.07</v>
      </c>
      <c r="AA37">
        <v>0</v>
      </c>
      <c r="AB37">
        <v>0</v>
      </c>
      <c r="AC37">
        <v>-33</v>
      </c>
    </row>
    <row r="38" spans="7:29">
      <c r="G38" t="s">
        <v>80</v>
      </c>
      <c r="H38" s="74">
        <v>0</v>
      </c>
      <c r="I38" s="47">
        <v>43.25</v>
      </c>
      <c r="J38" s="47">
        <v>0</v>
      </c>
      <c r="K38" s="47">
        <v>0</v>
      </c>
      <c r="L38" s="47">
        <v>23.07</v>
      </c>
      <c r="M38" s="75">
        <v>0</v>
      </c>
      <c r="N38" s="74">
        <v>0</v>
      </c>
      <c r="O38" s="47">
        <v>0</v>
      </c>
      <c r="P38" s="47">
        <v>-20</v>
      </c>
      <c r="Q38" s="47">
        <v>0</v>
      </c>
      <c r="R38" s="47">
        <v>0</v>
      </c>
      <c r="S38" s="75">
        <v>0</v>
      </c>
      <c r="U38" s="74">
        <v>-21.5</v>
      </c>
      <c r="V38" s="75">
        <v>66.319999999999993</v>
      </c>
      <c r="W38">
        <v>0</v>
      </c>
      <c r="X38">
        <v>43.25</v>
      </c>
      <c r="Y38">
        <v>-1.5</v>
      </c>
      <c r="Z38">
        <v>23.07</v>
      </c>
      <c r="AA38">
        <v>0</v>
      </c>
      <c r="AB38">
        <v>0</v>
      </c>
      <c r="AC38">
        <v>-20</v>
      </c>
    </row>
    <row r="39" spans="7:29">
      <c r="G39" t="s">
        <v>81</v>
      </c>
      <c r="H39" s="74">
        <v>0</v>
      </c>
      <c r="I39" s="47">
        <v>39.409999999999997</v>
      </c>
      <c r="J39" s="47">
        <v>0</v>
      </c>
      <c r="K39" s="47">
        <v>0</v>
      </c>
      <c r="L39" s="47">
        <v>23.07</v>
      </c>
      <c r="M39" s="75">
        <v>0</v>
      </c>
      <c r="N39" s="74">
        <v>-21</v>
      </c>
      <c r="O39" s="47">
        <v>0</v>
      </c>
      <c r="P39" s="47">
        <v>-24</v>
      </c>
      <c r="Q39" s="47">
        <v>-50</v>
      </c>
      <c r="R39" s="47">
        <v>0</v>
      </c>
      <c r="S39" s="75">
        <v>0</v>
      </c>
      <c r="U39" s="74">
        <v>-96.3</v>
      </c>
      <c r="V39" s="75">
        <v>62.48</v>
      </c>
      <c r="W39">
        <v>-21</v>
      </c>
      <c r="X39">
        <v>39.409999999999997</v>
      </c>
      <c r="Y39">
        <v>-1.3</v>
      </c>
      <c r="Z39">
        <v>23.07</v>
      </c>
      <c r="AA39">
        <v>-50</v>
      </c>
      <c r="AB39">
        <v>0</v>
      </c>
      <c r="AC39">
        <v>-24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23.07</v>
      </c>
      <c r="M40" s="75">
        <v>0</v>
      </c>
      <c r="N40" s="74">
        <v>-25</v>
      </c>
      <c r="O40" s="47">
        <v>-33</v>
      </c>
      <c r="P40" s="47">
        <v>-13</v>
      </c>
      <c r="Q40" s="47">
        <v>-50</v>
      </c>
      <c r="R40" s="47">
        <v>0</v>
      </c>
      <c r="S40" s="75">
        <v>0</v>
      </c>
      <c r="U40" s="74">
        <v>-122.3</v>
      </c>
      <c r="V40" s="75">
        <v>23.07</v>
      </c>
      <c r="W40">
        <v>-25</v>
      </c>
      <c r="X40">
        <v>-33</v>
      </c>
      <c r="Y40">
        <v>-1.3</v>
      </c>
      <c r="Z40">
        <v>23.07</v>
      </c>
      <c r="AA40">
        <v>-50</v>
      </c>
      <c r="AB40">
        <v>0</v>
      </c>
      <c r="AC40">
        <v>-13</v>
      </c>
    </row>
    <row r="41" spans="7:29">
      <c r="G41" t="s">
        <v>83</v>
      </c>
      <c r="H41" s="74">
        <v>0</v>
      </c>
      <c r="I41" s="47">
        <v>45.18</v>
      </c>
      <c r="J41" s="47">
        <v>0</v>
      </c>
      <c r="K41" s="47">
        <v>0</v>
      </c>
      <c r="L41" s="47">
        <v>23.07</v>
      </c>
      <c r="M41" s="75">
        <v>0</v>
      </c>
      <c r="N41" s="74">
        <v>-70</v>
      </c>
      <c r="O41" s="47">
        <v>0</v>
      </c>
      <c r="P41" s="47">
        <v>-40</v>
      </c>
      <c r="Q41" s="47">
        <v>-50</v>
      </c>
      <c r="R41" s="47">
        <v>0</v>
      </c>
      <c r="S41" s="75">
        <v>0</v>
      </c>
      <c r="U41" s="74">
        <v>-161.30000000000001</v>
      </c>
      <c r="V41" s="75">
        <v>68.25</v>
      </c>
      <c r="W41">
        <v>-70</v>
      </c>
      <c r="X41">
        <v>45.18</v>
      </c>
      <c r="Y41">
        <v>-1.3</v>
      </c>
      <c r="Z41">
        <v>23.07</v>
      </c>
      <c r="AA41">
        <v>-50</v>
      </c>
      <c r="AB41">
        <v>0</v>
      </c>
      <c r="AC41">
        <v>-40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22.11</v>
      </c>
      <c r="M42" s="75">
        <v>0</v>
      </c>
      <c r="N42" s="74">
        <v>-73</v>
      </c>
      <c r="O42" s="47">
        <v>0</v>
      </c>
      <c r="P42" s="47">
        <v>-65</v>
      </c>
      <c r="Q42" s="47">
        <v>-50</v>
      </c>
      <c r="R42" s="47">
        <v>0</v>
      </c>
      <c r="S42" s="75">
        <v>0</v>
      </c>
      <c r="U42" s="74">
        <v>-189.3</v>
      </c>
      <c r="V42" s="75">
        <v>22.11</v>
      </c>
      <c r="W42">
        <v>-73</v>
      </c>
      <c r="X42">
        <v>0</v>
      </c>
      <c r="Y42">
        <v>-1.3</v>
      </c>
      <c r="Z42">
        <v>22.11</v>
      </c>
      <c r="AA42">
        <v>-50</v>
      </c>
      <c r="AB42">
        <v>0</v>
      </c>
      <c r="AC42">
        <v>-65</v>
      </c>
    </row>
    <row r="43" spans="7:29">
      <c r="G43" t="s">
        <v>85</v>
      </c>
      <c r="H43" s="74">
        <v>0</v>
      </c>
      <c r="I43" s="47">
        <v>0</v>
      </c>
      <c r="J43" s="47">
        <v>48.06</v>
      </c>
      <c r="K43" s="47">
        <v>0</v>
      </c>
      <c r="L43" s="47">
        <v>22.11</v>
      </c>
      <c r="M43" s="75">
        <v>0</v>
      </c>
      <c r="N43" s="74">
        <v>-75</v>
      </c>
      <c r="O43" s="47">
        <v>-19</v>
      </c>
      <c r="P43" s="47">
        <v>0</v>
      </c>
      <c r="Q43" s="47">
        <v>-50</v>
      </c>
      <c r="R43" s="47">
        <v>0</v>
      </c>
      <c r="S43" s="75">
        <v>0</v>
      </c>
      <c r="U43" s="74">
        <v>-144.5</v>
      </c>
      <c r="V43" s="75">
        <v>70.17</v>
      </c>
      <c r="W43">
        <v>-75</v>
      </c>
      <c r="X43">
        <v>-19</v>
      </c>
      <c r="Y43">
        <v>-0.5</v>
      </c>
      <c r="Z43">
        <v>22.11</v>
      </c>
      <c r="AA43">
        <v>-50</v>
      </c>
      <c r="AB43">
        <v>0</v>
      </c>
      <c r="AC43">
        <v>48.06</v>
      </c>
    </row>
    <row r="44" spans="7:29">
      <c r="G44" t="s">
        <v>86</v>
      </c>
      <c r="H44" s="74">
        <v>0</v>
      </c>
      <c r="I44" s="47">
        <v>0</v>
      </c>
      <c r="J44" s="47">
        <v>91.31</v>
      </c>
      <c r="K44" s="47">
        <v>0</v>
      </c>
      <c r="L44" s="47">
        <v>21.15</v>
      </c>
      <c r="M44" s="75">
        <v>0</v>
      </c>
      <c r="N44" s="74">
        <v>-25</v>
      </c>
      <c r="O44" s="47">
        <v>-23</v>
      </c>
      <c r="P44" s="47">
        <v>0</v>
      </c>
      <c r="Q44" s="47">
        <v>-50</v>
      </c>
      <c r="R44" s="47">
        <v>0</v>
      </c>
      <c r="S44" s="75">
        <v>0</v>
      </c>
      <c r="U44" s="74">
        <v>-98.5</v>
      </c>
      <c r="V44" s="75">
        <v>112.46</v>
      </c>
      <c r="W44">
        <v>-25</v>
      </c>
      <c r="X44">
        <v>-23</v>
      </c>
      <c r="Y44">
        <v>-0.5</v>
      </c>
      <c r="Z44">
        <v>21.15</v>
      </c>
      <c r="AA44">
        <v>-50</v>
      </c>
      <c r="AB44">
        <v>0</v>
      </c>
      <c r="AC44">
        <v>91.31</v>
      </c>
    </row>
    <row r="45" spans="7:29">
      <c r="G45" t="s">
        <v>87</v>
      </c>
      <c r="H45" s="74">
        <v>0</v>
      </c>
      <c r="I45" s="47">
        <v>4.8099999999999996</v>
      </c>
      <c r="J45" s="47">
        <v>3.84</v>
      </c>
      <c r="K45" s="47">
        <v>0</v>
      </c>
      <c r="L45" s="47">
        <v>20.190000000000001</v>
      </c>
      <c r="M45" s="75">
        <v>0</v>
      </c>
      <c r="N45" s="74">
        <v>-50</v>
      </c>
      <c r="O45" s="47">
        <v>0</v>
      </c>
      <c r="P45" s="47">
        <v>0</v>
      </c>
      <c r="Q45" s="47">
        <v>-50</v>
      </c>
      <c r="R45" s="47">
        <v>0</v>
      </c>
      <c r="S45" s="75">
        <v>0</v>
      </c>
      <c r="U45" s="74">
        <v>-100.5</v>
      </c>
      <c r="V45" s="75">
        <v>28.84</v>
      </c>
      <c r="W45">
        <v>-50</v>
      </c>
      <c r="X45">
        <v>4.8099999999999996</v>
      </c>
      <c r="Y45">
        <v>-0.5</v>
      </c>
      <c r="Z45">
        <v>20.190000000000001</v>
      </c>
      <c r="AA45">
        <v>-50</v>
      </c>
      <c r="AB45">
        <v>0</v>
      </c>
      <c r="AC45">
        <v>3.84</v>
      </c>
    </row>
    <row r="46" spans="7:29">
      <c r="G46" t="s">
        <v>88</v>
      </c>
      <c r="H46" s="74">
        <v>0</v>
      </c>
      <c r="I46" s="47">
        <v>4.8099999999999996</v>
      </c>
      <c r="J46" s="47">
        <v>1.92</v>
      </c>
      <c r="K46" s="47">
        <v>0</v>
      </c>
      <c r="L46" s="47">
        <v>20.18</v>
      </c>
      <c r="M46" s="75">
        <v>0</v>
      </c>
      <c r="N46" s="74">
        <v>-34</v>
      </c>
      <c r="O46" s="47">
        <v>0</v>
      </c>
      <c r="P46" s="47">
        <v>0</v>
      </c>
      <c r="Q46" s="47">
        <v>-50</v>
      </c>
      <c r="R46" s="47">
        <v>0</v>
      </c>
      <c r="S46" s="75">
        <v>0</v>
      </c>
      <c r="U46" s="74">
        <v>-84.5</v>
      </c>
      <c r="V46" s="75">
        <v>26.91</v>
      </c>
      <c r="W46">
        <v>-34</v>
      </c>
      <c r="X46">
        <v>4.8099999999999996</v>
      </c>
      <c r="Y46">
        <v>-0.5</v>
      </c>
      <c r="Z46">
        <v>20.18</v>
      </c>
      <c r="AA46">
        <v>-50</v>
      </c>
      <c r="AB46">
        <v>0</v>
      </c>
      <c r="AC46">
        <v>1.92</v>
      </c>
    </row>
    <row r="47" spans="7:29">
      <c r="G47" t="s">
        <v>89</v>
      </c>
      <c r="H47" s="74">
        <v>0</v>
      </c>
      <c r="I47" s="47">
        <v>0</v>
      </c>
      <c r="J47" s="47">
        <v>4.8099999999999996</v>
      </c>
      <c r="K47" s="47">
        <v>0</v>
      </c>
      <c r="L47" s="47">
        <v>19.22</v>
      </c>
      <c r="M47" s="75">
        <v>0</v>
      </c>
      <c r="N47" s="74">
        <v>-37</v>
      </c>
      <c r="O47" s="47">
        <v>-12</v>
      </c>
      <c r="P47" s="47">
        <v>0</v>
      </c>
      <c r="Q47" s="47">
        <v>-50</v>
      </c>
      <c r="R47" s="47">
        <v>0</v>
      </c>
      <c r="S47" s="75">
        <v>0</v>
      </c>
      <c r="U47" s="74">
        <v>-99.5</v>
      </c>
      <c r="V47" s="75">
        <v>24.03</v>
      </c>
      <c r="W47">
        <v>-37</v>
      </c>
      <c r="X47">
        <v>-12</v>
      </c>
      <c r="Y47">
        <v>-0.5</v>
      </c>
      <c r="Z47">
        <v>19.22</v>
      </c>
      <c r="AA47">
        <v>-50</v>
      </c>
      <c r="AB47">
        <v>0</v>
      </c>
      <c r="AC47">
        <v>4.8099999999999996</v>
      </c>
    </row>
    <row r="48" spans="7:29">
      <c r="G48" t="s">
        <v>90</v>
      </c>
      <c r="H48" s="74">
        <v>0</v>
      </c>
      <c r="I48" s="47">
        <v>23.07</v>
      </c>
      <c r="J48" s="47">
        <v>22.11</v>
      </c>
      <c r="K48" s="47">
        <v>0</v>
      </c>
      <c r="L48" s="47">
        <v>18.260000000000002</v>
      </c>
      <c r="M48" s="75">
        <v>0</v>
      </c>
      <c r="N48" s="74">
        <v>-22</v>
      </c>
      <c r="O48" s="47">
        <v>0</v>
      </c>
      <c r="P48" s="47">
        <v>0</v>
      </c>
      <c r="Q48" s="47">
        <v>-50</v>
      </c>
      <c r="R48" s="47">
        <v>0</v>
      </c>
      <c r="S48" s="75">
        <v>0</v>
      </c>
      <c r="U48" s="74">
        <v>-72.5</v>
      </c>
      <c r="V48" s="75">
        <v>63.44</v>
      </c>
      <c r="W48">
        <v>-22</v>
      </c>
      <c r="X48">
        <v>23.07</v>
      </c>
      <c r="Y48">
        <v>-0.5</v>
      </c>
      <c r="Z48">
        <v>18.260000000000002</v>
      </c>
      <c r="AA48">
        <v>-50</v>
      </c>
      <c r="AB48">
        <v>0</v>
      </c>
      <c r="AC48">
        <v>22.11</v>
      </c>
    </row>
    <row r="49" spans="7:29">
      <c r="G49" t="s">
        <v>91</v>
      </c>
      <c r="H49" s="74">
        <v>80.75</v>
      </c>
      <c r="I49" s="47">
        <v>27.87</v>
      </c>
      <c r="J49" s="47">
        <v>43.25</v>
      </c>
      <c r="K49" s="47">
        <v>0</v>
      </c>
      <c r="L49" s="47">
        <v>18.260000000000002</v>
      </c>
      <c r="M49" s="75">
        <v>0</v>
      </c>
      <c r="N49" s="74">
        <v>0</v>
      </c>
      <c r="O49" s="47">
        <v>0</v>
      </c>
      <c r="P49" s="47">
        <v>0</v>
      </c>
      <c r="Q49" s="47">
        <v>-50</v>
      </c>
      <c r="R49" s="47">
        <v>0</v>
      </c>
      <c r="S49" s="75">
        <v>0</v>
      </c>
      <c r="U49" s="74">
        <v>-50.5</v>
      </c>
      <c r="V49" s="75">
        <v>170.13</v>
      </c>
      <c r="W49">
        <v>80.75</v>
      </c>
      <c r="X49">
        <v>27.87</v>
      </c>
      <c r="Y49">
        <v>-0.5</v>
      </c>
      <c r="Z49">
        <v>18.260000000000002</v>
      </c>
      <c r="AA49">
        <v>-50</v>
      </c>
      <c r="AB49">
        <v>0</v>
      </c>
      <c r="AC49">
        <v>43.25</v>
      </c>
    </row>
    <row r="50" spans="7:29">
      <c r="G50" t="s">
        <v>92</v>
      </c>
      <c r="H50" s="74">
        <v>55.75</v>
      </c>
      <c r="I50" s="47">
        <v>27.87</v>
      </c>
      <c r="J50" s="47">
        <v>86.52</v>
      </c>
      <c r="K50" s="47">
        <v>0</v>
      </c>
      <c r="L50" s="47">
        <v>18.260000000000002</v>
      </c>
      <c r="M50" s="75">
        <v>0</v>
      </c>
      <c r="N50" s="74">
        <v>0</v>
      </c>
      <c r="O50" s="47">
        <v>0</v>
      </c>
      <c r="P50" s="47">
        <v>0</v>
      </c>
      <c r="Q50" s="47">
        <v>-50</v>
      </c>
      <c r="R50" s="47">
        <v>0</v>
      </c>
      <c r="S50" s="75">
        <v>0</v>
      </c>
      <c r="U50" s="74">
        <v>-50.5</v>
      </c>
      <c r="V50" s="75">
        <v>188.4</v>
      </c>
      <c r="W50">
        <v>55.75</v>
      </c>
      <c r="X50">
        <v>27.87</v>
      </c>
      <c r="Y50">
        <v>-0.5</v>
      </c>
      <c r="Z50">
        <v>18.260000000000002</v>
      </c>
      <c r="AA50">
        <v>-50</v>
      </c>
      <c r="AB50">
        <v>0</v>
      </c>
      <c r="AC50">
        <v>86.52</v>
      </c>
    </row>
    <row r="51" spans="7:29">
      <c r="G51" t="s">
        <v>93</v>
      </c>
      <c r="H51" s="74">
        <v>11.53</v>
      </c>
      <c r="I51" s="47">
        <v>16.34</v>
      </c>
      <c r="J51" s="47">
        <v>104.78</v>
      </c>
      <c r="K51" s="47">
        <v>0</v>
      </c>
      <c r="L51" s="47">
        <v>17.3</v>
      </c>
      <c r="M51" s="75">
        <v>0</v>
      </c>
      <c r="N51" s="74">
        <v>0</v>
      </c>
      <c r="O51" s="47">
        <v>0</v>
      </c>
      <c r="P51" s="47">
        <v>0</v>
      </c>
      <c r="Q51" s="47">
        <v>-50</v>
      </c>
      <c r="R51" s="47">
        <v>0</v>
      </c>
      <c r="S51" s="75">
        <v>0</v>
      </c>
      <c r="U51" s="74">
        <v>-50.5</v>
      </c>
      <c r="V51" s="75">
        <v>149.94999999999999</v>
      </c>
      <c r="W51">
        <v>11.53</v>
      </c>
      <c r="X51">
        <v>16.34</v>
      </c>
      <c r="Y51">
        <v>-0.5</v>
      </c>
      <c r="Z51">
        <v>17.3</v>
      </c>
      <c r="AA51">
        <v>-50</v>
      </c>
      <c r="AB51">
        <v>0</v>
      </c>
      <c r="AC51">
        <v>104.78</v>
      </c>
    </row>
    <row r="52" spans="7:29">
      <c r="G52" t="s">
        <v>94</v>
      </c>
      <c r="H52" s="74">
        <v>50.94</v>
      </c>
      <c r="I52" s="47">
        <v>15.38</v>
      </c>
      <c r="J52" s="47">
        <v>85.55</v>
      </c>
      <c r="K52" s="47">
        <v>0</v>
      </c>
      <c r="L52" s="47">
        <v>16.34</v>
      </c>
      <c r="M52" s="75">
        <v>0</v>
      </c>
      <c r="N52" s="74">
        <v>0</v>
      </c>
      <c r="O52" s="47">
        <v>0</v>
      </c>
      <c r="P52" s="47">
        <v>0</v>
      </c>
      <c r="Q52" s="47">
        <v>-50</v>
      </c>
      <c r="R52" s="47">
        <v>0</v>
      </c>
      <c r="S52" s="75">
        <v>0</v>
      </c>
      <c r="U52" s="74">
        <v>-50.5</v>
      </c>
      <c r="V52" s="75">
        <v>168.21</v>
      </c>
      <c r="W52">
        <v>50.94</v>
      </c>
      <c r="X52">
        <v>15.38</v>
      </c>
      <c r="Y52">
        <v>-0.5</v>
      </c>
      <c r="Z52">
        <v>16.34</v>
      </c>
      <c r="AA52">
        <v>-50</v>
      </c>
      <c r="AB52">
        <v>0</v>
      </c>
      <c r="AC52">
        <v>85.55</v>
      </c>
    </row>
    <row r="53" spans="7:29">
      <c r="G53" t="s">
        <v>95</v>
      </c>
      <c r="H53" s="74">
        <v>46.14</v>
      </c>
      <c r="I53" s="47">
        <v>7.69</v>
      </c>
      <c r="J53" s="47">
        <v>88.43</v>
      </c>
      <c r="K53" s="47">
        <v>0</v>
      </c>
      <c r="L53" s="47">
        <v>15.38</v>
      </c>
      <c r="M53" s="75">
        <v>0</v>
      </c>
      <c r="N53" s="74">
        <v>0</v>
      </c>
      <c r="O53" s="47">
        <v>0</v>
      </c>
      <c r="P53" s="47">
        <v>0</v>
      </c>
      <c r="Q53" s="47">
        <v>-50</v>
      </c>
      <c r="R53" s="47">
        <v>0</v>
      </c>
      <c r="S53" s="75">
        <v>0</v>
      </c>
      <c r="U53" s="74">
        <v>-50.5</v>
      </c>
      <c r="V53" s="75">
        <v>157.63999999999999</v>
      </c>
      <c r="W53">
        <v>46.14</v>
      </c>
      <c r="X53">
        <v>7.69</v>
      </c>
      <c r="Y53">
        <v>-0.5</v>
      </c>
      <c r="Z53">
        <v>15.38</v>
      </c>
      <c r="AA53">
        <v>-50</v>
      </c>
      <c r="AB53">
        <v>0</v>
      </c>
      <c r="AC53">
        <v>88.43</v>
      </c>
    </row>
    <row r="54" spans="7:29">
      <c r="G54" t="s">
        <v>96</v>
      </c>
      <c r="H54" s="74">
        <v>12.5</v>
      </c>
      <c r="I54" s="47">
        <v>10.57</v>
      </c>
      <c r="J54" s="47">
        <v>47.1</v>
      </c>
      <c r="K54" s="47">
        <v>0</v>
      </c>
      <c r="L54" s="47">
        <v>14.42</v>
      </c>
      <c r="M54" s="75">
        <v>0</v>
      </c>
      <c r="N54" s="74">
        <v>0</v>
      </c>
      <c r="O54" s="47">
        <v>0</v>
      </c>
      <c r="P54" s="47">
        <v>0</v>
      </c>
      <c r="Q54" s="47">
        <v>-50</v>
      </c>
      <c r="R54" s="47">
        <v>0</v>
      </c>
      <c r="S54" s="75">
        <v>0</v>
      </c>
      <c r="U54" s="74">
        <v>-50.5</v>
      </c>
      <c r="V54" s="75">
        <v>84.59</v>
      </c>
      <c r="W54">
        <v>12.5</v>
      </c>
      <c r="X54">
        <v>10.57</v>
      </c>
      <c r="Y54">
        <v>-0.5</v>
      </c>
      <c r="Z54">
        <v>14.42</v>
      </c>
      <c r="AA54">
        <v>-50</v>
      </c>
      <c r="AB54">
        <v>0</v>
      </c>
      <c r="AC54">
        <v>47.1</v>
      </c>
    </row>
    <row r="55" spans="7:29">
      <c r="G55" t="s">
        <v>97</v>
      </c>
      <c r="H55" s="74">
        <v>0</v>
      </c>
      <c r="I55" s="47">
        <v>23.07</v>
      </c>
      <c r="J55" s="47">
        <v>0</v>
      </c>
      <c r="K55" s="47">
        <v>0</v>
      </c>
      <c r="L55" s="47">
        <v>14.42</v>
      </c>
      <c r="M55" s="75">
        <v>0</v>
      </c>
      <c r="N55" s="74">
        <v>0</v>
      </c>
      <c r="O55" s="47">
        <v>0</v>
      </c>
      <c r="P55" s="47">
        <v>-75</v>
      </c>
      <c r="Q55" s="47">
        <v>-50</v>
      </c>
      <c r="R55" s="47">
        <v>0</v>
      </c>
      <c r="S55" s="75">
        <v>0</v>
      </c>
      <c r="U55" s="74">
        <v>-125.5</v>
      </c>
      <c r="V55" s="75">
        <v>37.49</v>
      </c>
      <c r="W55">
        <v>0</v>
      </c>
      <c r="X55">
        <v>23.07</v>
      </c>
      <c r="Y55">
        <v>-0.5</v>
      </c>
      <c r="Z55">
        <v>14.42</v>
      </c>
      <c r="AA55">
        <v>-50</v>
      </c>
      <c r="AB55">
        <v>0</v>
      </c>
      <c r="AC55">
        <v>-75</v>
      </c>
    </row>
    <row r="56" spans="7:29">
      <c r="G56" t="s">
        <v>98</v>
      </c>
      <c r="H56" s="74">
        <v>0</v>
      </c>
      <c r="I56" s="47">
        <v>24.99</v>
      </c>
      <c r="J56" s="47">
        <v>0</v>
      </c>
      <c r="K56" s="47">
        <v>0</v>
      </c>
      <c r="L56" s="47">
        <v>13.46</v>
      </c>
      <c r="M56" s="75">
        <v>0</v>
      </c>
      <c r="N56" s="74">
        <v>0</v>
      </c>
      <c r="O56" s="47">
        <v>0</v>
      </c>
      <c r="P56" s="47">
        <v>-85</v>
      </c>
      <c r="Q56" s="47">
        <v>-47.87</v>
      </c>
      <c r="R56" s="47">
        <v>0</v>
      </c>
      <c r="S56" s="75">
        <v>0</v>
      </c>
      <c r="U56" s="74">
        <v>-133.37</v>
      </c>
      <c r="V56" s="75">
        <v>38.450000000000003</v>
      </c>
      <c r="W56">
        <v>0</v>
      </c>
      <c r="X56">
        <v>24.99</v>
      </c>
      <c r="Y56">
        <v>-0.5</v>
      </c>
      <c r="Z56">
        <v>13.46</v>
      </c>
      <c r="AA56">
        <v>-47.87</v>
      </c>
      <c r="AB56">
        <v>0</v>
      </c>
      <c r="AC56">
        <v>-85</v>
      </c>
    </row>
    <row r="57" spans="7:29">
      <c r="G57" t="s">
        <v>99</v>
      </c>
      <c r="H57" s="74">
        <v>0</v>
      </c>
      <c r="I57" s="47">
        <v>22.1</v>
      </c>
      <c r="J57" s="47">
        <v>0</v>
      </c>
      <c r="K57" s="47">
        <v>0</v>
      </c>
      <c r="L57" s="47">
        <v>13.46</v>
      </c>
      <c r="M57" s="75">
        <v>0</v>
      </c>
      <c r="N57" s="74">
        <v>0</v>
      </c>
      <c r="O57" s="47">
        <v>0</v>
      </c>
      <c r="P57" s="47">
        <v>-82</v>
      </c>
      <c r="Q57" s="47">
        <v>-50</v>
      </c>
      <c r="R57" s="47">
        <v>0</v>
      </c>
      <c r="S57" s="75">
        <v>0</v>
      </c>
      <c r="U57" s="74">
        <v>-132.5</v>
      </c>
      <c r="V57" s="75">
        <v>35.56</v>
      </c>
      <c r="W57">
        <v>0</v>
      </c>
      <c r="X57">
        <v>22.1</v>
      </c>
      <c r="Y57">
        <v>-0.5</v>
      </c>
      <c r="Z57">
        <v>13.46</v>
      </c>
      <c r="AA57">
        <v>-50</v>
      </c>
      <c r="AB57">
        <v>0</v>
      </c>
      <c r="AC57">
        <v>-82</v>
      </c>
    </row>
    <row r="58" spans="7:29">
      <c r="G58" t="s">
        <v>100</v>
      </c>
      <c r="H58" s="74">
        <v>0</v>
      </c>
      <c r="I58" s="47">
        <v>22.1</v>
      </c>
      <c r="J58" s="47">
        <v>0</v>
      </c>
      <c r="K58" s="47">
        <v>0</v>
      </c>
      <c r="L58" s="47">
        <v>12.5</v>
      </c>
      <c r="M58" s="75">
        <v>0</v>
      </c>
      <c r="N58" s="74">
        <v>0</v>
      </c>
      <c r="O58" s="47">
        <v>0</v>
      </c>
      <c r="P58" s="47">
        <v>-68</v>
      </c>
      <c r="Q58" s="47">
        <v>-50</v>
      </c>
      <c r="R58" s="47">
        <v>0</v>
      </c>
      <c r="S58" s="75">
        <v>0</v>
      </c>
      <c r="U58" s="74">
        <v>-118.5</v>
      </c>
      <c r="V58" s="75">
        <v>34.6</v>
      </c>
      <c r="W58">
        <v>0</v>
      </c>
      <c r="X58">
        <v>22.1</v>
      </c>
      <c r="Y58">
        <v>-0.5</v>
      </c>
      <c r="Z58">
        <v>12.5</v>
      </c>
      <c r="AA58">
        <v>-50</v>
      </c>
      <c r="AB58">
        <v>0</v>
      </c>
      <c r="AC58">
        <v>-68</v>
      </c>
    </row>
    <row r="59" spans="7:29">
      <c r="G59" t="s">
        <v>101</v>
      </c>
      <c r="H59" s="74">
        <v>0</v>
      </c>
      <c r="I59" s="47">
        <v>72.09</v>
      </c>
      <c r="J59" s="47">
        <v>0</v>
      </c>
      <c r="K59" s="47">
        <v>0</v>
      </c>
      <c r="L59" s="47">
        <v>12.5</v>
      </c>
      <c r="M59" s="75">
        <v>0</v>
      </c>
      <c r="N59" s="74">
        <v>0</v>
      </c>
      <c r="O59" s="47">
        <v>0</v>
      </c>
      <c r="P59" s="47">
        <v>-65</v>
      </c>
      <c r="Q59" s="47">
        <v>-50</v>
      </c>
      <c r="R59" s="47">
        <v>0</v>
      </c>
      <c r="S59" s="75">
        <v>0</v>
      </c>
      <c r="U59" s="74">
        <v>-115.5</v>
      </c>
      <c r="V59" s="75">
        <v>84.59</v>
      </c>
      <c r="W59">
        <v>0</v>
      </c>
      <c r="X59">
        <v>72.09</v>
      </c>
      <c r="Y59">
        <v>-0.5</v>
      </c>
      <c r="Z59">
        <v>12.5</v>
      </c>
      <c r="AA59">
        <v>-50</v>
      </c>
      <c r="AB59">
        <v>0</v>
      </c>
      <c r="AC59">
        <v>-65</v>
      </c>
    </row>
    <row r="60" spans="7:29">
      <c r="G60" t="s">
        <v>102</v>
      </c>
      <c r="H60" s="74">
        <v>0</v>
      </c>
      <c r="I60" s="47">
        <v>73.06</v>
      </c>
      <c r="J60" s="47">
        <v>0</v>
      </c>
      <c r="K60" s="47">
        <v>0</v>
      </c>
      <c r="L60" s="47">
        <v>11.53</v>
      </c>
      <c r="M60" s="75">
        <v>0</v>
      </c>
      <c r="N60" s="74">
        <v>0</v>
      </c>
      <c r="O60" s="47">
        <v>0</v>
      </c>
      <c r="P60" s="47">
        <v>-70</v>
      </c>
      <c r="Q60" s="47">
        <v>-50</v>
      </c>
      <c r="R60" s="47">
        <v>0</v>
      </c>
      <c r="S60" s="75">
        <v>0</v>
      </c>
      <c r="U60" s="74">
        <v>-120.5</v>
      </c>
      <c r="V60" s="75">
        <v>84.59</v>
      </c>
      <c r="W60">
        <v>0</v>
      </c>
      <c r="X60">
        <v>73.06</v>
      </c>
      <c r="Y60">
        <v>-0.5</v>
      </c>
      <c r="Z60">
        <v>11.53</v>
      </c>
      <c r="AA60">
        <v>-50</v>
      </c>
      <c r="AB60">
        <v>0</v>
      </c>
      <c r="AC60">
        <v>-70</v>
      </c>
    </row>
    <row r="61" spans="7:29">
      <c r="G61" t="s">
        <v>103</v>
      </c>
      <c r="H61" s="74">
        <v>21.15</v>
      </c>
      <c r="I61" s="47">
        <v>75.94</v>
      </c>
      <c r="J61" s="47">
        <v>0</v>
      </c>
      <c r="K61" s="47">
        <v>0</v>
      </c>
      <c r="L61" s="47">
        <v>11.53</v>
      </c>
      <c r="M61" s="75">
        <v>0</v>
      </c>
      <c r="N61" s="74">
        <v>0</v>
      </c>
      <c r="O61" s="47">
        <v>0</v>
      </c>
      <c r="P61" s="47">
        <v>-76</v>
      </c>
      <c r="Q61" s="47">
        <v>-50</v>
      </c>
      <c r="R61" s="47">
        <v>0</v>
      </c>
      <c r="S61" s="75">
        <v>0</v>
      </c>
      <c r="U61" s="74">
        <v>-126.5</v>
      </c>
      <c r="V61" s="75">
        <v>108.62</v>
      </c>
      <c r="W61">
        <v>21.15</v>
      </c>
      <c r="X61">
        <v>75.94</v>
      </c>
      <c r="Y61">
        <v>-0.5</v>
      </c>
      <c r="Z61">
        <v>11.53</v>
      </c>
      <c r="AA61">
        <v>-50</v>
      </c>
      <c r="AB61">
        <v>0</v>
      </c>
      <c r="AC61">
        <v>-76</v>
      </c>
    </row>
    <row r="62" spans="7:29">
      <c r="G62" t="s">
        <v>104</v>
      </c>
      <c r="H62" s="74">
        <v>0</v>
      </c>
      <c r="I62" s="47">
        <v>79.78</v>
      </c>
      <c r="J62" s="47">
        <v>0</v>
      </c>
      <c r="K62" s="47">
        <v>0</v>
      </c>
      <c r="L62" s="47">
        <v>10.57</v>
      </c>
      <c r="M62" s="75">
        <v>0</v>
      </c>
      <c r="N62" s="74">
        <v>-12</v>
      </c>
      <c r="O62" s="47">
        <v>0</v>
      </c>
      <c r="P62" s="47">
        <v>-72</v>
      </c>
      <c r="Q62" s="47">
        <v>-50</v>
      </c>
      <c r="R62" s="47">
        <v>0</v>
      </c>
      <c r="S62" s="75">
        <v>0</v>
      </c>
      <c r="U62" s="74">
        <v>-134.5</v>
      </c>
      <c r="V62" s="75">
        <v>90.35</v>
      </c>
      <c r="W62">
        <v>-12</v>
      </c>
      <c r="X62">
        <v>79.78</v>
      </c>
      <c r="Y62">
        <v>-0.5</v>
      </c>
      <c r="Z62">
        <v>10.57</v>
      </c>
      <c r="AA62">
        <v>-50</v>
      </c>
      <c r="AB62">
        <v>0</v>
      </c>
      <c r="AC62">
        <v>-72</v>
      </c>
    </row>
    <row r="63" spans="7:29">
      <c r="G63" t="s">
        <v>105</v>
      </c>
      <c r="H63" s="74">
        <v>0</v>
      </c>
      <c r="I63" s="47">
        <v>24.03</v>
      </c>
      <c r="J63" s="47">
        <v>0</v>
      </c>
      <c r="K63" s="47">
        <v>0</v>
      </c>
      <c r="L63" s="47">
        <v>10.57</v>
      </c>
      <c r="M63" s="75">
        <v>0</v>
      </c>
      <c r="N63" s="74">
        <v>-16</v>
      </c>
      <c r="O63" s="47">
        <v>0</v>
      </c>
      <c r="P63" s="47">
        <v>-72</v>
      </c>
      <c r="Q63" s="47">
        <v>-50</v>
      </c>
      <c r="R63" s="47">
        <v>0</v>
      </c>
      <c r="S63" s="75">
        <v>0</v>
      </c>
      <c r="U63" s="74">
        <v>-138.5</v>
      </c>
      <c r="V63" s="75">
        <v>34.6</v>
      </c>
      <c r="W63">
        <v>-16</v>
      </c>
      <c r="X63">
        <v>24.03</v>
      </c>
      <c r="Y63">
        <v>-0.5</v>
      </c>
      <c r="Z63">
        <v>10.57</v>
      </c>
      <c r="AA63">
        <v>-50</v>
      </c>
      <c r="AB63">
        <v>0</v>
      </c>
      <c r="AC63">
        <v>-72</v>
      </c>
    </row>
    <row r="64" spans="7:29">
      <c r="G64" t="s">
        <v>106</v>
      </c>
      <c r="H64" s="74">
        <v>0</v>
      </c>
      <c r="I64" s="47">
        <v>5.77</v>
      </c>
      <c r="J64" s="47">
        <v>0</v>
      </c>
      <c r="K64" s="47">
        <v>0</v>
      </c>
      <c r="L64" s="47">
        <v>10.57</v>
      </c>
      <c r="M64" s="75">
        <v>0</v>
      </c>
      <c r="N64" s="74">
        <v>-12</v>
      </c>
      <c r="O64" s="47">
        <v>0</v>
      </c>
      <c r="P64" s="47">
        <v>-58</v>
      </c>
      <c r="Q64" s="47">
        <v>-50</v>
      </c>
      <c r="R64" s="47">
        <v>0</v>
      </c>
      <c r="S64" s="75">
        <v>0</v>
      </c>
      <c r="U64" s="74">
        <v>-120.5</v>
      </c>
      <c r="V64" s="75">
        <v>16.34</v>
      </c>
      <c r="W64">
        <v>-12</v>
      </c>
      <c r="X64">
        <v>5.77</v>
      </c>
      <c r="Y64">
        <v>-0.5</v>
      </c>
      <c r="Z64">
        <v>10.57</v>
      </c>
      <c r="AA64">
        <v>-50</v>
      </c>
      <c r="AB64">
        <v>0</v>
      </c>
      <c r="AC64">
        <v>-58</v>
      </c>
    </row>
    <row r="65" spans="7:29">
      <c r="G65" t="s">
        <v>107</v>
      </c>
      <c r="H65" s="74">
        <v>0</v>
      </c>
      <c r="I65" s="47">
        <v>23.07</v>
      </c>
      <c r="J65" s="47">
        <v>0</v>
      </c>
      <c r="K65" s="47">
        <v>0</v>
      </c>
      <c r="L65" s="47">
        <v>10.57</v>
      </c>
      <c r="M65" s="75">
        <v>0</v>
      </c>
      <c r="N65" s="74">
        <v>0</v>
      </c>
      <c r="O65" s="47">
        <v>0</v>
      </c>
      <c r="P65" s="47">
        <v>-69</v>
      </c>
      <c r="Q65" s="47">
        <v>-50</v>
      </c>
      <c r="R65" s="47">
        <v>0</v>
      </c>
      <c r="S65" s="75">
        <v>0</v>
      </c>
      <c r="U65" s="74">
        <v>-119.5</v>
      </c>
      <c r="V65" s="75">
        <v>33.64</v>
      </c>
      <c r="W65">
        <v>0</v>
      </c>
      <c r="X65">
        <v>23.07</v>
      </c>
      <c r="Y65">
        <v>-0.5</v>
      </c>
      <c r="Z65">
        <v>10.57</v>
      </c>
      <c r="AA65">
        <v>-50</v>
      </c>
      <c r="AB65">
        <v>0</v>
      </c>
      <c r="AC65">
        <v>-69</v>
      </c>
    </row>
    <row r="66" spans="7:29">
      <c r="G66" t="s">
        <v>108</v>
      </c>
      <c r="H66" s="74">
        <v>0</v>
      </c>
      <c r="I66" s="47">
        <v>20.190000000000001</v>
      </c>
      <c r="J66" s="47">
        <v>0</v>
      </c>
      <c r="K66" s="47">
        <v>0</v>
      </c>
      <c r="L66" s="47">
        <v>10.57</v>
      </c>
      <c r="M66" s="75">
        <v>0</v>
      </c>
      <c r="N66" s="74">
        <v>0</v>
      </c>
      <c r="O66" s="47">
        <v>0</v>
      </c>
      <c r="P66" s="47">
        <v>-94</v>
      </c>
      <c r="Q66" s="47">
        <v>-50</v>
      </c>
      <c r="R66" s="47">
        <v>0</v>
      </c>
      <c r="S66" s="75">
        <v>0</v>
      </c>
      <c r="U66" s="74">
        <v>-144.5</v>
      </c>
      <c r="V66" s="75">
        <v>30.76</v>
      </c>
      <c r="W66">
        <v>0</v>
      </c>
      <c r="X66">
        <v>20.190000000000001</v>
      </c>
      <c r="Y66">
        <v>-0.5</v>
      </c>
      <c r="Z66">
        <v>10.57</v>
      </c>
      <c r="AA66">
        <v>-50</v>
      </c>
      <c r="AB66">
        <v>0</v>
      </c>
      <c r="AC66">
        <v>-94</v>
      </c>
    </row>
    <row r="67" spans="7:29">
      <c r="G67" t="s">
        <v>109</v>
      </c>
      <c r="H67" s="74">
        <v>0</v>
      </c>
      <c r="I67" s="47">
        <v>14.42</v>
      </c>
      <c r="J67" s="47">
        <v>0</v>
      </c>
      <c r="K67" s="47">
        <v>0</v>
      </c>
      <c r="L67" s="47">
        <v>11.53</v>
      </c>
      <c r="M67" s="75">
        <v>0</v>
      </c>
      <c r="N67" s="74">
        <v>-16</v>
      </c>
      <c r="O67" s="47">
        <v>0</v>
      </c>
      <c r="P67" s="47">
        <v>-65</v>
      </c>
      <c r="Q67" s="47">
        <v>0</v>
      </c>
      <c r="R67" s="47">
        <v>0</v>
      </c>
      <c r="S67" s="75">
        <v>0</v>
      </c>
      <c r="U67" s="74">
        <v>-81.5</v>
      </c>
      <c r="V67" s="75">
        <v>25.95</v>
      </c>
      <c r="W67">
        <v>-16</v>
      </c>
      <c r="X67">
        <v>14.42</v>
      </c>
      <c r="Y67">
        <v>-0.5</v>
      </c>
      <c r="Z67">
        <v>11.53</v>
      </c>
      <c r="AA67">
        <v>0</v>
      </c>
      <c r="AB67">
        <v>0</v>
      </c>
      <c r="AC67">
        <v>-65</v>
      </c>
    </row>
    <row r="68" spans="7:29">
      <c r="G68" t="s">
        <v>110</v>
      </c>
      <c r="H68" s="74">
        <v>0</v>
      </c>
      <c r="I68" s="47">
        <v>21.14</v>
      </c>
      <c r="J68" s="47">
        <v>0</v>
      </c>
      <c r="K68" s="47">
        <v>0</v>
      </c>
      <c r="L68" s="47">
        <v>12.5</v>
      </c>
      <c r="M68" s="75">
        <v>0</v>
      </c>
      <c r="N68" s="74">
        <v>-33</v>
      </c>
      <c r="O68" s="47">
        <v>0</v>
      </c>
      <c r="P68" s="47">
        <v>-81</v>
      </c>
      <c r="Q68" s="47">
        <v>0</v>
      </c>
      <c r="R68" s="47">
        <v>0</v>
      </c>
      <c r="S68" s="75">
        <v>0</v>
      </c>
      <c r="U68" s="74">
        <v>-114.5</v>
      </c>
      <c r="V68" s="75">
        <v>33.64</v>
      </c>
      <c r="W68">
        <v>-33</v>
      </c>
      <c r="X68">
        <v>21.14</v>
      </c>
      <c r="Y68">
        <v>-0.5</v>
      </c>
      <c r="Z68">
        <v>12.5</v>
      </c>
      <c r="AA68">
        <v>0</v>
      </c>
      <c r="AB68">
        <v>0</v>
      </c>
      <c r="AC68">
        <v>-81</v>
      </c>
    </row>
    <row r="69" spans="7:29">
      <c r="G69" t="s">
        <v>111</v>
      </c>
      <c r="H69" s="74">
        <v>0</v>
      </c>
      <c r="I69" s="47">
        <v>20.18</v>
      </c>
      <c r="J69" s="47">
        <v>0</v>
      </c>
      <c r="K69" s="47">
        <v>0</v>
      </c>
      <c r="L69" s="47">
        <v>13.46</v>
      </c>
      <c r="M69" s="75">
        <v>0</v>
      </c>
      <c r="N69" s="74">
        <v>-40</v>
      </c>
      <c r="O69" s="47">
        <v>0</v>
      </c>
      <c r="P69" s="47">
        <v>-84</v>
      </c>
      <c r="Q69" s="47">
        <v>0</v>
      </c>
      <c r="R69" s="47">
        <v>0</v>
      </c>
      <c r="S69" s="75">
        <v>0</v>
      </c>
      <c r="U69" s="74">
        <v>-124.5</v>
      </c>
      <c r="V69" s="75">
        <v>33.64</v>
      </c>
      <c r="W69">
        <v>-40</v>
      </c>
      <c r="X69">
        <v>20.18</v>
      </c>
      <c r="Y69">
        <v>-0.5</v>
      </c>
      <c r="Z69">
        <v>13.46</v>
      </c>
      <c r="AA69">
        <v>0</v>
      </c>
      <c r="AB69">
        <v>0</v>
      </c>
      <c r="AC69">
        <v>-84</v>
      </c>
    </row>
    <row r="70" spans="7:29">
      <c r="G70" t="s">
        <v>112</v>
      </c>
      <c r="H70" s="74">
        <v>0</v>
      </c>
      <c r="I70" s="47">
        <v>21.14</v>
      </c>
      <c r="J70" s="47">
        <v>0</v>
      </c>
      <c r="K70" s="47">
        <v>0</v>
      </c>
      <c r="L70" s="47">
        <v>13.46</v>
      </c>
      <c r="M70" s="75">
        <v>0</v>
      </c>
      <c r="N70" s="74">
        <v>0</v>
      </c>
      <c r="O70" s="47">
        <v>0</v>
      </c>
      <c r="P70" s="47">
        <v>-64</v>
      </c>
      <c r="Q70" s="47">
        <v>0</v>
      </c>
      <c r="R70" s="47">
        <v>0</v>
      </c>
      <c r="S70" s="75">
        <v>0</v>
      </c>
      <c r="U70" s="74">
        <v>-64.5</v>
      </c>
      <c r="V70" s="75">
        <v>34.6</v>
      </c>
      <c r="W70">
        <v>0</v>
      </c>
      <c r="X70">
        <v>21.14</v>
      </c>
      <c r="Y70">
        <v>-0.5</v>
      </c>
      <c r="Z70">
        <v>13.46</v>
      </c>
      <c r="AA70">
        <v>0</v>
      </c>
      <c r="AB70">
        <v>0</v>
      </c>
      <c r="AC70">
        <v>-64</v>
      </c>
    </row>
    <row r="71" spans="7:29">
      <c r="G71" t="s">
        <v>113</v>
      </c>
      <c r="H71" s="74">
        <v>0</v>
      </c>
      <c r="I71" s="47">
        <v>23.06</v>
      </c>
      <c r="J71" s="47">
        <v>0</v>
      </c>
      <c r="K71" s="47">
        <v>0</v>
      </c>
      <c r="L71" s="47">
        <v>14.42</v>
      </c>
      <c r="M71" s="75">
        <v>0.1</v>
      </c>
      <c r="N71" s="74">
        <v>-27</v>
      </c>
      <c r="O71" s="47">
        <v>0</v>
      </c>
      <c r="P71" s="47">
        <v>-54</v>
      </c>
      <c r="Q71" s="47">
        <v>-10</v>
      </c>
      <c r="R71" s="47">
        <v>0</v>
      </c>
      <c r="S71" s="75">
        <v>0</v>
      </c>
      <c r="U71" s="74">
        <v>-91.5</v>
      </c>
      <c r="V71" s="75">
        <v>37.58</v>
      </c>
      <c r="W71">
        <v>-27</v>
      </c>
      <c r="X71">
        <v>23.06</v>
      </c>
      <c r="Y71">
        <v>-0.5</v>
      </c>
      <c r="Z71">
        <v>14.42</v>
      </c>
      <c r="AA71">
        <v>-10</v>
      </c>
      <c r="AB71">
        <v>0.1</v>
      </c>
      <c r="AC71">
        <v>-54</v>
      </c>
    </row>
    <row r="72" spans="7:29">
      <c r="G72" t="s">
        <v>114</v>
      </c>
      <c r="H72" s="74">
        <v>0</v>
      </c>
      <c r="I72" s="47">
        <v>17.3</v>
      </c>
      <c r="J72" s="47">
        <v>0</v>
      </c>
      <c r="K72" s="47">
        <v>0</v>
      </c>
      <c r="L72" s="47">
        <v>15.38</v>
      </c>
      <c r="M72" s="75">
        <v>0</v>
      </c>
      <c r="N72" s="74">
        <v>-101</v>
      </c>
      <c r="O72" s="47">
        <v>0</v>
      </c>
      <c r="P72" s="47">
        <v>-49</v>
      </c>
      <c r="Q72" s="47">
        <v>-10</v>
      </c>
      <c r="R72" s="47">
        <v>0</v>
      </c>
      <c r="S72" s="75">
        <v>0</v>
      </c>
      <c r="U72" s="74">
        <v>-160.5</v>
      </c>
      <c r="V72" s="75">
        <v>32.68</v>
      </c>
      <c r="W72">
        <v>-101</v>
      </c>
      <c r="X72">
        <v>17.3</v>
      </c>
      <c r="Y72">
        <v>-0.5</v>
      </c>
      <c r="Z72">
        <v>15.38</v>
      </c>
      <c r="AA72">
        <v>-10</v>
      </c>
      <c r="AB72">
        <v>0</v>
      </c>
      <c r="AC72">
        <v>-49</v>
      </c>
    </row>
    <row r="73" spans="7:29">
      <c r="G73" t="s">
        <v>115</v>
      </c>
      <c r="H73" s="74">
        <v>0</v>
      </c>
      <c r="I73" s="47">
        <v>49.98</v>
      </c>
      <c r="J73" s="47">
        <v>0</v>
      </c>
      <c r="K73" s="47">
        <v>0</v>
      </c>
      <c r="L73" s="47">
        <v>15.86</v>
      </c>
      <c r="M73" s="75">
        <v>0</v>
      </c>
      <c r="N73" s="74">
        <v>-64</v>
      </c>
      <c r="O73" s="47">
        <v>0</v>
      </c>
      <c r="P73" s="47">
        <v>-79</v>
      </c>
      <c r="Q73" s="47">
        <v>-10</v>
      </c>
      <c r="R73" s="47">
        <v>0</v>
      </c>
      <c r="S73" s="75">
        <v>0</v>
      </c>
      <c r="U73" s="74">
        <v>-153.5</v>
      </c>
      <c r="V73" s="75">
        <v>65.84</v>
      </c>
      <c r="W73">
        <v>-64</v>
      </c>
      <c r="X73">
        <v>49.98</v>
      </c>
      <c r="Y73">
        <v>-0.5</v>
      </c>
      <c r="Z73">
        <v>15.86</v>
      </c>
      <c r="AA73">
        <v>-10</v>
      </c>
      <c r="AB73">
        <v>0</v>
      </c>
      <c r="AC73">
        <v>-79</v>
      </c>
    </row>
    <row r="74" spans="7:29">
      <c r="G74" t="s">
        <v>116</v>
      </c>
      <c r="H74" s="74">
        <v>0</v>
      </c>
      <c r="I74" s="47">
        <v>41.33</v>
      </c>
      <c r="J74" s="47">
        <v>24.03</v>
      </c>
      <c r="K74" s="47">
        <v>0</v>
      </c>
      <c r="L74" s="47">
        <v>16.82</v>
      </c>
      <c r="M74" s="75">
        <v>0</v>
      </c>
      <c r="N74" s="74">
        <v>-45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-55.5</v>
      </c>
      <c r="V74" s="75">
        <v>82.18</v>
      </c>
      <c r="W74">
        <v>-45</v>
      </c>
      <c r="X74">
        <v>41.33</v>
      </c>
      <c r="Y74">
        <v>-0.5</v>
      </c>
      <c r="Z74">
        <v>16.82</v>
      </c>
      <c r="AA74">
        <v>-10</v>
      </c>
      <c r="AB74">
        <v>0</v>
      </c>
      <c r="AC74">
        <v>24.03</v>
      </c>
    </row>
    <row r="75" spans="7:29">
      <c r="G75" t="s">
        <v>117</v>
      </c>
      <c r="H75" s="74">
        <v>23.07</v>
      </c>
      <c r="I75" s="47">
        <v>0</v>
      </c>
      <c r="J75" s="47">
        <v>0</v>
      </c>
      <c r="K75" s="47">
        <v>0</v>
      </c>
      <c r="L75" s="47">
        <v>17.3</v>
      </c>
      <c r="M75" s="75">
        <v>0</v>
      </c>
      <c r="N75" s="74">
        <v>0</v>
      </c>
      <c r="O75" s="47">
        <v>0</v>
      </c>
      <c r="P75" s="47">
        <v>-49</v>
      </c>
      <c r="Q75" s="47">
        <v>-10</v>
      </c>
      <c r="R75" s="47">
        <v>0</v>
      </c>
      <c r="S75" s="75">
        <v>0</v>
      </c>
      <c r="U75" s="74">
        <v>-59.5</v>
      </c>
      <c r="V75" s="75">
        <v>40.369999999999997</v>
      </c>
      <c r="W75">
        <v>23.07</v>
      </c>
      <c r="X75">
        <v>0</v>
      </c>
      <c r="Y75">
        <v>-0.5</v>
      </c>
      <c r="Z75">
        <v>17.3</v>
      </c>
      <c r="AA75">
        <v>-10</v>
      </c>
      <c r="AB75">
        <v>0</v>
      </c>
      <c r="AC75">
        <v>-49</v>
      </c>
    </row>
    <row r="76" spans="7:29">
      <c r="G76" t="s">
        <v>118</v>
      </c>
      <c r="H76" s="74">
        <v>10.57</v>
      </c>
      <c r="I76" s="47">
        <v>0</v>
      </c>
      <c r="J76" s="47">
        <v>0</v>
      </c>
      <c r="K76" s="47">
        <v>0</v>
      </c>
      <c r="L76" s="47">
        <v>18.27</v>
      </c>
      <c r="M76" s="75">
        <v>0</v>
      </c>
      <c r="N76" s="74">
        <v>0</v>
      </c>
      <c r="O76" s="47">
        <v>0</v>
      </c>
      <c r="P76" s="47">
        <v>-58</v>
      </c>
      <c r="Q76" s="47">
        <v>-10</v>
      </c>
      <c r="R76" s="47">
        <v>0</v>
      </c>
      <c r="S76" s="75">
        <v>0</v>
      </c>
      <c r="U76" s="74">
        <v>-68.5</v>
      </c>
      <c r="V76" s="75">
        <v>28.84</v>
      </c>
      <c r="W76">
        <v>10.57</v>
      </c>
      <c r="X76">
        <v>0</v>
      </c>
      <c r="Y76">
        <v>-0.5</v>
      </c>
      <c r="Z76">
        <v>18.27</v>
      </c>
      <c r="AA76">
        <v>-10</v>
      </c>
      <c r="AB76">
        <v>0</v>
      </c>
      <c r="AC76">
        <v>-58</v>
      </c>
    </row>
    <row r="77" spans="7:29">
      <c r="G77" t="s">
        <v>119</v>
      </c>
      <c r="H77" s="74">
        <v>8.65</v>
      </c>
      <c r="I77" s="47">
        <v>58.64</v>
      </c>
      <c r="J77" s="47">
        <v>0</v>
      </c>
      <c r="K77" s="47">
        <v>0</v>
      </c>
      <c r="L77" s="47">
        <v>19.22</v>
      </c>
      <c r="M77" s="75">
        <v>0</v>
      </c>
      <c r="N77" s="74">
        <v>0</v>
      </c>
      <c r="O77" s="47">
        <v>0</v>
      </c>
      <c r="P77" s="47">
        <v>-109</v>
      </c>
      <c r="Q77" s="47">
        <v>0</v>
      </c>
      <c r="R77" s="47">
        <v>0</v>
      </c>
      <c r="S77" s="75">
        <v>0</v>
      </c>
      <c r="U77" s="74">
        <v>-109.5</v>
      </c>
      <c r="V77" s="75">
        <v>86.51</v>
      </c>
      <c r="W77">
        <v>8.65</v>
      </c>
      <c r="X77">
        <v>58.64</v>
      </c>
      <c r="Y77">
        <v>-0.5</v>
      </c>
      <c r="Z77">
        <v>19.22</v>
      </c>
      <c r="AA77">
        <v>0</v>
      </c>
      <c r="AB77">
        <v>0</v>
      </c>
      <c r="AC77">
        <v>-109</v>
      </c>
    </row>
    <row r="78" spans="7:29">
      <c r="G78" t="s">
        <v>120</v>
      </c>
      <c r="H78" s="74">
        <v>10.57</v>
      </c>
      <c r="I78" s="47">
        <v>56.72</v>
      </c>
      <c r="J78" s="47">
        <v>0</v>
      </c>
      <c r="K78" s="47">
        <v>0</v>
      </c>
      <c r="L78" s="47">
        <v>19.22</v>
      </c>
      <c r="M78" s="75">
        <v>0</v>
      </c>
      <c r="N78" s="74">
        <v>0</v>
      </c>
      <c r="O78" s="47">
        <v>0</v>
      </c>
      <c r="P78" s="47">
        <v>-111</v>
      </c>
      <c r="Q78" s="47">
        <v>0</v>
      </c>
      <c r="R78" s="47">
        <v>0</v>
      </c>
      <c r="S78" s="75">
        <v>0</v>
      </c>
      <c r="U78" s="74">
        <v>-111.5</v>
      </c>
      <c r="V78" s="75">
        <v>86.51</v>
      </c>
      <c r="W78">
        <v>10.57</v>
      </c>
      <c r="X78">
        <v>56.72</v>
      </c>
      <c r="Y78">
        <v>-0.5</v>
      </c>
      <c r="Z78">
        <v>19.22</v>
      </c>
      <c r="AA78">
        <v>0</v>
      </c>
      <c r="AB78">
        <v>0</v>
      </c>
      <c r="AC78">
        <v>-111</v>
      </c>
    </row>
    <row r="79" spans="7:29">
      <c r="G79" t="s">
        <v>121</v>
      </c>
      <c r="H79" s="74">
        <v>7.69</v>
      </c>
      <c r="I79" s="47">
        <v>51.9</v>
      </c>
      <c r="J79" s="47">
        <v>0</v>
      </c>
      <c r="K79" s="47">
        <v>0</v>
      </c>
      <c r="L79" s="47">
        <v>18.739999999999998</v>
      </c>
      <c r="M79" s="75">
        <v>7.02</v>
      </c>
      <c r="N79" s="74">
        <v>0</v>
      </c>
      <c r="O79" s="47">
        <v>0</v>
      </c>
      <c r="P79" s="47">
        <v>-114</v>
      </c>
      <c r="Q79" s="47">
        <v>0</v>
      </c>
      <c r="R79" s="47">
        <v>0</v>
      </c>
      <c r="S79" s="75">
        <v>0</v>
      </c>
      <c r="U79" s="74">
        <v>-114.5</v>
      </c>
      <c r="V79" s="75">
        <v>85.35</v>
      </c>
      <c r="W79">
        <v>7.69</v>
      </c>
      <c r="X79">
        <v>51.9</v>
      </c>
      <c r="Y79">
        <v>-0.5</v>
      </c>
      <c r="Z79">
        <v>18.739999999999998</v>
      </c>
      <c r="AA79">
        <v>0</v>
      </c>
      <c r="AB79">
        <v>7.02</v>
      </c>
      <c r="AC79">
        <v>-114</v>
      </c>
    </row>
    <row r="80" spans="7:29">
      <c r="G80" t="s">
        <v>122</v>
      </c>
      <c r="H80" s="74">
        <v>4.8099999999999996</v>
      </c>
      <c r="I80" s="47">
        <v>44.22</v>
      </c>
      <c r="J80" s="47">
        <v>0</v>
      </c>
      <c r="K80" s="47">
        <v>0</v>
      </c>
      <c r="L80" s="47">
        <v>18.739999999999998</v>
      </c>
      <c r="M80" s="75">
        <v>6.82</v>
      </c>
      <c r="N80" s="74">
        <v>0</v>
      </c>
      <c r="O80" s="47">
        <v>0</v>
      </c>
      <c r="P80" s="47">
        <v>-113</v>
      </c>
      <c r="Q80" s="47">
        <v>0</v>
      </c>
      <c r="R80" s="47">
        <v>0</v>
      </c>
      <c r="S80" s="75">
        <v>0</v>
      </c>
      <c r="U80" s="74">
        <v>-113.5</v>
      </c>
      <c r="V80" s="75">
        <v>74.59</v>
      </c>
      <c r="W80">
        <v>4.8099999999999996</v>
      </c>
      <c r="X80">
        <v>44.22</v>
      </c>
      <c r="Y80">
        <v>-0.5</v>
      </c>
      <c r="Z80">
        <v>18.739999999999998</v>
      </c>
      <c r="AA80">
        <v>0</v>
      </c>
      <c r="AB80">
        <v>6.82</v>
      </c>
      <c r="AC80">
        <v>-113</v>
      </c>
    </row>
    <row r="81" spans="7:29">
      <c r="G81" t="s">
        <v>123</v>
      </c>
      <c r="H81" s="74">
        <v>0</v>
      </c>
      <c r="I81" s="47">
        <v>76.900000000000006</v>
      </c>
      <c r="J81" s="47">
        <v>0</v>
      </c>
      <c r="K81" s="47">
        <v>0</v>
      </c>
      <c r="L81" s="47">
        <v>18.739999999999998</v>
      </c>
      <c r="M81" s="75">
        <v>8.36</v>
      </c>
      <c r="N81" s="74">
        <v>-11</v>
      </c>
      <c r="O81" s="47">
        <v>0</v>
      </c>
      <c r="P81" s="47">
        <v>-97</v>
      </c>
      <c r="Q81" s="47">
        <v>-15</v>
      </c>
      <c r="R81" s="47">
        <v>0</v>
      </c>
      <c r="S81" s="75">
        <v>0</v>
      </c>
      <c r="U81" s="74">
        <v>-123.5</v>
      </c>
      <c r="V81" s="75">
        <v>104</v>
      </c>
      <c r="W81">
        <v>-11</v>
      </c>
      <c r="X81">
        <v>76.900000000000006</v>
      </c>
      <c r="Y81">
        <v>-0.5</v>
      </c>
      <c r="Z81">
        <v>18.739999999999998</v>
      </c>
      <c r="AA81">
        <v>-15</v>
      </c>
      <c r="AB81">
        <v>8.36</v>
      </c>
      <c r="AC81">
        <v>-97</v>
      </c>
    </row>
    <row r="82" spans="7:29">
      <c r="G82" t="s">
        <v>124</v>
      </c>
      <c r="H82" s="74">
        <v>0</v>
      </c>
      <c r="I82" s="47">
        <v>74.98</v>
      </c>
      <c r="J82" s="47">
        <v>0</v>
      </c>
      <c r="K82" s="47">
        <v>0</v>
      </c>
      <c r="L82" s="47">
        <v>19.22</v>
      </c>
      <c r="M82" s="75">
        <v>10.86</v>
      </c>
      <c r="N82" s="74">
        <v>-27</v>
      </c>
      <c r="O82" s="47">
        <v>0</v>
      </c>
      <c r="P82" s="47">
        <v>-51</v>
      </c>
      <c r="Q82" s="47">
        <v>-15</v>
      </c>
      <c r="R82" s="47">
        <v>0</v>
      </c>
      <c r="S82" s="75">
        <v>0</v>
      </c>
      <c r="U82" s="74">
        <v>-93.5</v>
      </c>
      <c r="V82" s="75">
        <v>105.06</v>
      </c>
      <c r="W82">
        <v>-27</v>
      </c>
      <c r="X82">
        <v>74.98</v>
      </c>
      <c r="Y82">
        <v>-0.5</v>
      </c>
      <c r="Z82">
        <v>19.22</v>
      </c>
      <c r="AA82">
        <v>-15</v>
      </c>
      <c r="AB82">
        <v>10.86</v>
      </c>
      <c r="AC82">
        <v>-51</v>
      </c>
    </row>
    <row r="83" spans="7:29">
      <c r="G83" t="s">
        <v>125</v>
      </c>
      <c r="H83" s="74">
        <v>42.29</v>
      </c>
      <c r="I83" s="47">
        <v>110.54</v>
      </c>
      <c r="J83" s="47">
        <v>0</v>
      </c>
      <c r="K83" s="47">
        <v>0</v>
      </c>
      <c r="L83" s="47">
        <v>19.22</v>
      </c>
      <c r="M83" s="75">
        <v>10.77</v>
      </c>
      <c r="N83" s="74">
        <v>0</v>
      </c>
      <c r="O83" s="47">
        <v>0</v>
      </c>
      <c r="P83" s="47">
        <v>-32</v>
      </c>
      <c r="Q83" s="47">
        <v>-15</v>
      </c>
      <c r="R83" s="47">
        <v>0</v>
      </c>
      <c r="S83" s="75">
        <v>0</v>
      </c>
      <c r="U83" s="74">
        <v>-47.5</v>
      </c>
      <c r="V83" s="75">
        <v>182.82</v>
      </c>
      <c r="W83">
        <v>42.29</v>
      </c>
      <c r="X83">
        <v>110.54</v>
      </c>
      <c r="Y83">
        <v>-0.5</v>
      </c>
      <c r="Z83">
        <v>19.22</v>
      </c>
      <c r="AA83">
        <v>-15</v>
      </c>
      <c r="AB83">
        <v>10.77</v>
      </c>
      <c r="AC83">
        <v>-32</v>
      </c>
    </row>
    <row r="84" spans="7:29">
      <c r="G84" t="s">
        <v>126</v>
      </c>
      <c r="H84" s="74">
        <v>93.24</v>
      </c>
      <c r="I84" s="47">
        <v>137.44999999999999</v>
      </c>
      <c r="J84" s="47">
        <v>0</v>
      </c>
      <c r="K84" s="47">
        <v>0</v>
      </c>
      <c r="L84" s="47">
        <v>18.55</v>
      </c>
      <c r="M84" s="75">
        <v>11.15</v>
      </c>
      <c r="N84" s="74">
        <v>0</v>
      </c>
      <c r="O84" s="47">
        <v>0</v>
      </c>
      <c r="P84" s="47">
        <v>-25</v>
      </c>
      <c r="Q84" s="47">
        <v>-15</v>
      </c>
      <c r="R84" s="47">
        <v>0</v>
      </c>
      <c r="S84" s="75">
        <v>0</v>
      </c>
      <c r="U84" s="74">
        <v>-40.5</v>
      </c>
      <c r="V84" s="75">
        <v>260.39</v>
      </c>
      <c r="W84">
        <v>93.24</v>
      </c>
      <c r="X84">
        <v>137.44999999999999</v>
      </c>
      <c r="Y84">
        <v>-0.5</v>
      </c>
      <c r="Z84">
        <v>18.55</v>
      </c>
      <c r="AA84">
        <v>-15</v>
      </c>
      <c r="AB84">
        <v>11.15</v>
      </c>
      <c r="AC84">
        <v>-25</v>
      </c>
    </row>
    <row r="85" spans="7:29">
      <c r="G85" t="s">
        <v>127</v>
      </c>
      <c r="H85" s="74">
        <v>104.77</v>
      </c>
      <c r="I85" s="47">
        <v>103.81</v>
      </c>
      <c r="J85" s="47">
        <v>0</v>
      </c>
      <c r="K85" s="47">
        <v>0</v>
      </c>
      <c r="L85" s="47">
        <v>17.97</v>
      </c>
      <c r="M85" s="75">
        <v>0</v>
      </c>
      <c r="N85" s="74">
        <v>0</v>
      </c>
      <c r="O85" s="47">
        <v>0</v>
      </c>
      <c r="P85" s="47">
        <v>-31</v>
      </c>
      <c r="Q85" s="47">
        <v>-15</v>
      </c>
      <c r="R85" s="47">
        <v>0</v>
      </c>
      <c r="S85" s="75">
        <v>0</v>
      </c>
      <c r="U85" s="74">
        <v>-46.5</v>
      </c>
      <c r="V85" s="75">
        <v>226.55</v>
      </c>
      <c r="W85">
        <v>104.77</v>
      </c>
      <c r="X85">
        <v>103.81</v>
      </c>
      <c r="Y85">
        <v>-0.5</v>
      </c>
      <c r="Z85">
        <v>17.97</v>
      </c>
      <c r="AA85">
        <v>-15</v>
      </c>
      <c r="AB85">
        <v>0</v>
      </c>
      <c r="AC85">
        <v>-31</v>
      </c>
    </row>
    <row r="86" spans="7:29">
      <c r="G86" t="s">
        <v>128</v>
      </c>
      <c r="H86" s="74">
        <v>61.52</v>
      </c>
      <c r="I86" s="47">
        <v>101.89</v>
      </c>
      <c r="J86" s="47">
        <v>17.3</v>
      </c>
      <c r="K86" s="47">
        <v>0</v>
      </c>
      <c r="L86" s="47">
        <v>17.97</v>
      </c>
      <c r="M86" s="75">
        <v>0</v>
      </c>
      <c r="N86" s="74">
        <v>0</v>
      </c>
      <c r="O86" s="47">
        <v>0</v>
      </c>
      <c r="P86" s="47">
        <v>0</v>
      </c>
      <c r="Q86" s="47">
        <v>-15</v>
      </c>
      <c r="R86" s="47">
        <v>0</v>
      </c>
      <c r="S86" s="75">
        <v>0</v>
      </c>
      <c r="U86" s="74">
        <v>-15.5</v>
      </c>
      <c r="V86" s="75">
        <v>198.68</v>
      </c>
      <c r="W86">
        <v>61.52</v>
      </c>
      <c r="X86">
        <v>101.89</v>
      </c>
      <c r="Y86">
        <v>-0.5</v>
      </c>
      <c r="Z86">
        <v>17.97</v>
      </c>
      <c r="AA86">
        <v>-15</v>
      </c>
      <c r="AB86">
        <v>0</v>
      </c>
      <c r="AC86">
        <v>17.3</v>
      </c>
    </row>
    <row r="87" spans="7:29">
      <c r="G87" t="s">
        <v>129</v>
      </c>
      <c r="H87" s="74">
        <v>77.86</v>
      </c>
      <c r="I87" s="47">
        <v>29.8</v>
      </c>
      <c r="J87" s="47">
        <v>0</v>
      </c>
      <c r="K87" s="47">
        <v>0</v>
      </c>
      <c r="L87" s="47">
        <v>17.489999999999998</v>
      </c>
      <c r="M87" s="75">
        <v>0</v>
      </c>
      <c r="N87" s="74">
        <v>0</v>
      </c>
      <c r="O87" s="47">
        <v>0</v>
      </c>
      <c r="P87" s="47">
        <v>-94</v>
      </c>
      <c r="Q87" s="47">
        <v>-15</v>
      </c>
      <c r="R87" s="47">
        <v>0</v>
      </c>
      <c r="S87" s="75">
        <v>0</v>
      </c>
      <c r="U87" s="74">
        <v>-109.5</v>
      </c>
      <c r="V87" s="75">
        <v>125.15</v>
      </c>
      <c r="W87">
        <v>77.86</v>
      </c>
      <c r="X87">
        <v>29.8</v>
      </c>
      <c r="Y87">
        <v>-0.5</v>
      </c>
      <c r="Z87">
        <v>17.489999999999998</v>
      </c>
      <c r="AA87">
        <v>-15</v>
      </c>
      <c r="AB87">
        <v>0</v>
      </c>
      <c r="AC87">
        <v>-94</v>
      </c>
    </row>
    <row r="88" spans="7:29">
      <c r="G88" t="s">
        <v>130</v>
      </c>
      <c r="H88" s="74">
        <v>33.64</v>
      </c>
      <c r="I88" s="47">
        <v>48.07</v>
      </c>
      <c r="J88" s="47">
        <v>0</v>
      </c>
      <c r="K88" s="47">
        <v>0</v>
      </c>
      <c r="L88" s="47">
        <v>17.010000000000002</v>
      </c>
      <c r="M88" s="75">
        <v>0</v>
      </c>
      <c r="N88" s="74">
        <v>0</v>
      </c>
      <c r="O88" s="47">
        <v>0</v>
      </c>
      <c r="P88" s="47">
        <v>-35</v>
      </c>
      <c r="Q88" s="47">
        <v>-15</v>
      </c>
      <c r="R88" s="47">
        <v>0</v>
      </c>
      <c r="S88" s="75">
        <v>0</v>
      </c>
      <c r="U88" s="74">
        <v>-50.5</v>
      </c>
      <c r="V88" s="75">
        <v>98.72</v>
      </c>
      <c r="W88">
        <v>33.64</v>
      </c>
      <c r="X88">
        <v>48.07</v>
      </c>
      <c r="Y88">
        <v>-0.5</v>
      </c>
      <c r="Z88">
        <v>17.010000000000002</v>
      </c>
      <c r="AA88">
        <v>-15</v>
      </c>
      <c r="AB88">
        <v>0</v>
      </c>
      <c r="AC88">
        <v>-35</v>
      </c>
    </row>
    <row r="89" spans="7:29">
      <c r="G89" t="s">
        <v>131</v>
      </c>
      <c r="H89" s="74">
        <v>21.15</v>
      </c>
      <c r="I89" s="47">
        <v>48.06</v>
      </c>
      <c r="J89" s="47">
        <v>0</v>
      </c>
      <c r="K89" s="47">
        <v>0</v>
      </c>
      <c r="L89" s="47">
        <v>17.010000000000002</v>
      </c>
      <c r="M89" s="75">
        <v>0</v>
      </c>
      <c r="N89" s="74">
        <v>0</v>
      </c>
      <c r="O89" s="47">
        <v>0</v>
      </c>
      <c r="P89" s="47">
        <v>-23</v>
      </c>
      <c r="Q89" s="47">
        <v>-15</v>
      </c>
      <c r="R89" s="47">
        <v>0</v>
      </c>
      <c r="S89" s="75">
        <v>0</v>
      </c>
      <c r="U89" s="74">
        <v>-38.5</v>
      </c>
      <c r="V89" s="75">
        <v>86.22</v>
      </c>
      <c r="W89">
        <v>21.15</v>
      </c>
      <c r="X89">
        <v>48.06</v>
      </c>
      <c r="Y89">
        <v>-0.5</v>
      </c>
      <c r="Z89">
        <v>17.010000000000002</v>
      </c>
      <c r="AA89">
        <v>-15</v>
      </c>
      <c r="AB89">
        <v>0</v>
      </c>
      <c r="AC89">
        <v>-23</v>
      </c>
    </row>
    <row r="90" spans="7:29">
      <c r="G90" t="s">
        <v>132</v>
      </c>
      <c r="H90" s="74">
        <v>26.91</v>
      </c>
      <c r="I90" s="47">
        <v>49.99</v>
      </c>
      <c r="J90" s="47">
        <v>19.22</v>
      </c>
      <c r="K90" s="47">
        <v>0</v>
      </c>
      <c r="L90" s="47">
        <v>16.34</v>
      </c>
      <c r="M90" s="75">
        <v>0</v>
      </c>
      <c r="N90" s="74">
        <v>0</v>
      </c>
      <c r="O90" s="47">
        <v>0</v>
      </c>
      <c r="P90" s="47">
        <v>0</v>
      </c>
      <c r="Q90" s="47">
        <v>-15</v>
      </c>
      <c r="R90" s="47">
        <v>0</v>
      </c>
      <c r="S90" s="75">
        <v>0</v>
      </c>
      <c r="U90" s="74">
        <v>-15.5</v>
      </c>
      <c r="V90" s="75">
        <v>112.46</v>
      </c>
      <c r="W90">
        <v>26.91</v>
      </c>
      <c r="X90">
        <v>49.99</v>
      </c>
      <c r="Y90">
        <v>-0.5</v>
      </c>
      <c r="Z90">
        <v>16.34</v>
      </c>
      <c r="AA90">
        <v>-15</v>
      </c>
      <c r="AB90">
        <v>0</v>
      </c>
      <c r="AC90">
        <v>19.22</v>
      </c>
    </row>
    <row r="91" spans="7:29">
      <c r="G91" t="s">
        <v>133</v>
      </c>
      <c r="H91" s="74">
        <v>41.33</v>
      </c>
      <c r="I91" s="47">
        <v>60.56</v>
      </c>
      <c r="J91" s="47">
        <v>0</v>
      </c>
      <c r="K91" s="47">
        <v>0</v>
      </c>
      <c r="L91" s="47">
        <v>16.63</v>
      </c>
      <c r="M91" s="75">
        <v>0</v>
      </c>
      <c r="N91" s="74">
        <v>0</v>
      </c>
      <c r="O91" s="47">
        <v>0</v>
      </c>
      <c r="P91" s="47">
        <v>-47</v>
      </c>
      <c r="Q91" s="47">
        <v>-15</v>
      </c>
      <c r="R91" s="47">
        <v>0</v>
      </c>
      <c r="S91" s="75">
        <v>0</v>
      </c>
      <c r="U91" s="74">
        <v>-62.5</v>
      </c>
      <c r="V91" s="75">
        <v>118.52</v>
      </c>
      <c r="W91">
        <v>41.33</v>
      </c>
      <c r="X91">
        <v>60.56</v>
      </c>
      <c r="Y91">
        <v>-0.5</v>
      </c>
      <c r="Z91">
        <v>16.63</v>
      </c>
      <c r="AA91">
        <v>-15</v>
      </c>
      <c r="AB91">
        <v>0</v>
      </c>
      <c r="AC91">
        <v>-47</v>
      </c>
    </row>
    <row r="92" spans="7:29">
      <c r="G92" t="s">
        <v>134</v>
      </c>
      <c r="H92" s="74">
        <v>43.25</v>
      </c>
      <c r="I92" s="47">
        <v>62.48</v>
      </c>
      <c r="J92" s="47">
        <v>0</v>
      </c>
      <c r="K92" s="47">
        <v>0</v>
      </c>
      <c r="L92" s="47">
        <v>15.57</v>
      </c>
      <c r="M92" s="75">
        <v>0</v>
      </c>
      <c r="N92" s="74">
        <v>0</v>
      </c>
      <c r="O92" s="47">
        <v>0</v>
      </c>
      <c r="P92" s="47">
        <v>-44</v>
      </c>
      <c r="Q92" s="47">
        <v>-15</v>
      </c>
      <c r="R92" s="47">
        <v>0</v>
      </c>
      <c r="S92" s="75">
        <v>0</v>
      </c>
      <c r="U92" s="74">
        <v>-59.5</v>
      </c>
      <c r="V92" s="75">
        <v>121.3</v>
      </c>
      <c r="W92">
        <v>43.25</v>
      </c>
      <c r="X92">
        <v>62.48</v>
      </c>
      <c r="Y92">
        <v>-0.5</v>
      </c>
      <c r="Z92">
        <v>15.57</v>
      </c>
      <c r="AA92">
        <v>-15</v>
      </c>
      <c r="AB92">
        <v>0</v>
      </c>
      <c r="AC92">
        <v>-44</v>
      </c>
    </row>
    <row r="93" spans="7:29">
      <c r="G93" t="s">
        <v>135</v>
      </c>
      <c r="H93" s="74">
        <v>79.77</v>
      </c>
      <c r="I93" s="47">
        <v>77.86</v>
      </c>
      <c r="J93" s="47">
        <v>0</v>
      </c>
      <c r="K93" s="47">
        <v>0</v>
      </c>
      <c r="L93" s="47">
        <v>14.42</v>
      </c>
      <c r="M93" s="75">
        <v>0</v>
      </c>
      <c r="N93" s="74">
        <v>0</v>
      </c>
      <c r="O93" s="47">
        <v>0</v>
      </c>
      <c r="P93" s="47">
        <v>-44</v>
      </c>
      <c r="Q93" s="47">
        <v>-15</v>
      </c>
      <c r="R93" s="47">
        <v>0</v>
      </c>
      <c r="S93" s="75">
        <v>0</v>
      </c>
      <c r="U93" s="74">
        <v>-59.5</v>
      </c>
      <c r="V93" s="75">
        <v>172.05</v>
      </c>
      <c r="W93">
        <v>79.77</v>
      </c>
      <c r="X93">
        <v>77.86</v>
      </c>
      <c r="Y93">
        <v>-0.5</v>
      </c>
      <c r="Z93">
        <v>14.42</v>
      </c>
      <c r="AA93">
        <v>-15</v>
      </c>
      <c r="AB93">
        <v>0</v>
      </c>
      <c r="AC93">
        <v>-44</v>
      </c>
    </row>
    <row r="94" spans="7:29">
      <c r="G94" t="s">
        <v>136</v>
      </c>
      <c r="H94" s="74">
        <v>148.97999999999999</v>
      </c>
      <c r="I94" s="47">
        <v>77.86</v>
      </c>
      <c r="J94" s="47">
        <v>0</v>
      </c>
      <c r="K94" s="47">
        <v>0</v>
      </c>
      <c r="L94" s="47">
        <v>14.42</v>
      </c>
      <c r="M94" s="75">
        <v>0</v>
      </c>
      <c r="N94" s="74">
        <v>0</v>
      </c>
      <c r="O94" s="47">
        <v>0</v>
      </c>
      <c r="P94" s="47">
        <v>-48</v>
      </c>
      <c r="Q94" s="47">
        <v>-15</v>
      </c>
      <c r="R94" s="47">
        <v>0</v>
      </c>
      <c r="S94" s="75">
        <v>0</v>
      </c>
      <c r="U94" s="74">
        <v>-63.5</v>
      </c>
      <c r="V94" s="75">
        <v>241.26</v>
      </c>
      <c r="W94">
        <v>148.97999999999999</v>
      </c>
      <c r="X94">
        <v>77.86</v>
      </c>
      <c r="Y94">
        <v>-0.5</v>
      </c>
      <c r="Z94">
        <v>14.42</v>
      </c>
      <c r="AA94">
        <v>-15</v>
      </c>
      <c r="AB94">
        <v>0</v>
      </c>
      <c r="AC94">
        <v>-48</v>
      </c>
    </row>
    <row r="95" spans="7:29">
      <c r="G95" t="s">
        <v>137</v>
      </c>
      <c r="H95" s="74">
        <v>139.37</v>
      </c>
      <c r="I95" s="47">
        <v>52.87</v>
      </c>
      <c r="J95" s="47">
        <v>0</v>
      </c>
      <c r="K95" s="47">
        <v>0</v>
      </c>
      <c r="L95" s="47">
        <v>13.46</v>
      </c>
      <c r="M95" s="75">
        <v>0</v>
      </c>
      <c r="N95" s="74">
        <v>0</v>
      </c>
      <c r="O95" s="47">
        <v>0</v>
      </c>
      <c r="P95" s="47">
        <v>-49</v>
      </c>
      <c r="Q95" s="47">
        <v>-15</v>
      </c>
      <c r="R95" s="47">
        <v>0</v>
      </c>
      <c r="S95" s="75">
        <v>0</v>
      </c>
      <c r="U95" s="74">
        <v>-64.900000000000006</v>
      </c>
      <c r="V95" s="75">
        <v>205.7</v>
      </c>
      <c r="W95">
        <v>139.37</v>
      </c>
      <c r="X95">
        <v>52.87</v>
      </c>
      <c r="Y95">
        <v>-0.9</v>
      </c>
      <c r="Z95">
        <v>13.46</v>
      </c>
      <c r="AA95">
        <v>-15</v>
      </c>
      <c r="AB95">
        <v>0</v>
      </c>
      <c r="AC95">
        <v>-49</v>
      </c>
    </row>
    <row r="96" spans="7:29">
      <c r="G96" t="s">
        <v>138</v>
      </c>
      <c r="H96" s="74">
        <v>101.89</v>
      </c>
      <c r="I96" s="47">
        <v>51.9</v>
      </c>
      <c r="J96" s="47">
        <v>0</v>
      </c>
      <c r="K96" s="47">
        <v>0</v>
      </c>
      <c r="L96" s="47">
        <v>12.5</v>
      </c>
      <c r="M96" s="75">
        <v>0</v>
      </c>
      <c r="N96" s="74">
        <v>0</v>
      </c>
      <c r="O96" s="47">
        <v>0</v>
      </c>
      <c r="P96" s="47">
        <v>-44</v>
      </c>
      <c r="Q96" s="47">
        <v>-15</v>
      </c>
      <c r="R96" s="47">
        <v>0</v>
      </c>
      <c r="S96" s="75">
        <v>0</v>
      </c>
      <c r="U96" s="74">
        <v>-59.9</v>
      </c>
      <c r="V96" s="75">
        <v>166.29</v>
      </c>
      <c r="W96">
        <v>101.89</v>
      </c>
      <c r="X96">
        <v>51.9</v>
      </c>
      <c r="Y96">
        <v>-0.9</v>
      </c>
      <c r="Z96">
        <v>12.5</v>
      </c>
      <c r="AA96">
        <v>-15</v>
      </c>
      <c r="AB96">
        <v>0</v>
      </c>
      <c r="AC96">
        <v>-44</v>
      </c>
    </row>
    <row r="97" spans="1:83">
      <c r="G97" t="s">
        <v>139</v>
      </c>
      <c r="H97" s="74">
        <v>72.09</v>
      </c>
      <c r="I97" s="47">
        <v>45.18</v>
      </c>
      <c r="J97" s="47">
        <v>0</v>
      </c>
      <c r="K97" s="47">
        <v>0</v>
      </c>
      <c r="L97" s="47">
        <v>12.3</v>
      </c>
      <c r="M97" s="75">
        <v>0</v>
      </c>
      <c r="N97" s="74">
        <v>0</v>
      </c>
      <c r="O97" s="47">
        <v>0</v>
      </c>
      <c r="P97" s="47">
        <v>-45</v>
      </c>
      <c r="Q97" s="47">
        <v>-15</v>
      </c>
      <c r="R97" s="47">
        <v>0</v>
      </c>
      <c r="S97" s="75">
        <v>0</v>
      </c>
      <c r="U97" s="74">
        <v>-60.9</v>
      </c>
      <c r="V97" s="75">
        <v>129.57</v>
      </c>
      <c r="W97">
        <v>72.09</v>
      </c>
      <c r="X97">
        <v>45.18</v>
      </c>
      <c r="Y97">
        <v>-0.9</v>
      </c>
      <c r="Z97">
        <v>12.3</v>
      </c>
      <c r="AA97">
        <v>-15</v>
      </c>
      <c r="AB97">
        <v>0</v>
      </c>
      <c r="AC97">
        <v>-45</v>
      </c>
    </row>
    <row r="98" spans="1:83">
      <c r="G98" t="s">
        <v>140</v>
      </c>
      <c r="H98" s="74">
        <v>38.450000000000003</v>
      </c>
      <c r="I98" s="47">
        <v>50.94</v>
      </c>
      <c r="J98" s="47">
        <v>0</v>
      </c>
      <c r="K98" s="47">
        <v>0</v>
      </c>
      <c r="L98" s="47">
        <v>12.02</v>
      </c>
      <c r="M98" s="75">
        <v>0</v>
      </c>
      <c r="N98" s="74">
        <v>0</v>
      </c>
      <c r="O98" s="47">
        <v>0</v>
      </c>
      <c r="P98" s="47">
        <v>-46</v>
      </c>
      <c r="Q98" s="47">
        <v>-15</v>
      </c>
      <c r="R98" s="47">
        <v>0</v>
      </c>
      <c r="S98" s="75">
        <v>0</v>
      </c>
      <c r="U98" s="74">
        <v>-61.9</v>
      </c>
      <c r="V98" s="75">
        <v>101.41</v>
      </c>
      <c r="W98">
        <v>38.450000000000003</v>
      </c>
      <c r="X98">
        <v>50.94</v>
      </c>
      <c r="Y98">
        <v>-0.9</v>
      </c>
      <c r="Z98">
        <v>12.02</v>
      </c>
      <c r="AA98">
        <v>-15</v>
      </c>
      <c r="AB98">
        <v>0</v>
      </c>
      <c r="AC98">
        <v>-46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0.47864250000000008</v>
      </c>
      <c r="I99" s="70">
        <f t="shared" ref="I99:BQ99" si="1">SUM(I3:I98)/4000</f>
        <v>0.6704475000000002</v>
      </c>
      <c r="J99" s="70">
        <f t="shared" si="1"/>
        <v>0.1720575</v>
      </c>
      <c r="K99" s="70">
        <f t="shared" si="1"/>
        <v>0</v>
      </c>
      <c r="L99" s="70">
        <f t="shared" si="1"/>
        <v>0.35043000000000013</v>
      </c>
      <c r="M99" s="70">
        <f t="shared" si="1"/>
        <v>1.5157499999999997E-2</v>
      </c>
      <c r="N99" s="69">
        <f t="shared" si="1"/>
        <v>-0.40875</v>
      </c>
      <c r="O99" s="70">
        <f t="shared" si="1"/>
        <v>-3.95E-2</v>
      </c>
      <c r="P99" s="70">
        <f t="shared" si="1"/>
        <v>-1.3187500000000001</v>
      </c>
      <c r="Q99" s="70">
        <f t="shared" si="1"/>
        <v>-0.55946750000000001</v>
      </c>
      <c r="R99" s="70">
        <f t="shared" si="1"/>
        <v>0</v>
      </c>
      <c r="S99" s="71">
        <f t="shared" si="1"/>
        <v>0</v>
      </c>
      <c r="U99" s="69">
        <f t="shared" si="1"/>
        <v>-2.3482675</v>
      </c>
      <c r="V99" s="71">
        <f t="shared" si="1"/>
        <v>1.6867350000000001</v>
      </c>
      <c r="W99">
        <f t="shared" si="1"/>
        <v>6.9892500000000024E-2</v>
      </c>
      <c r="X99">
        <f t="shared" si="1"/>
        <v>0.63094750000000011</v>
      </c>
      <c r="Y99">
        <f t="shared" si="1"/>
        <v>-2.1800000000000003E-2</v>
      </c>
      <c r="Z99">
        <f t="shared" si="1"/>
        <v>0.35043000000000013</v>
      </c>
      <c r="AA99">
        <f t="shared" si="1"/>
        <v>-0.55946750000000001</v>
      </c>
      <c r="AB99">
        <f t="shared" si="1"/>
        <v>1.5157499999999997E-2</v>
      </c>
      <c r="AC99">
        <f t="shared" si="1"/>
        <v>-1.1466924999999997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1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</v>
      </c>
      <c r="W43">
        <v>0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9.0399999999999991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9.0399999999999991</v>
      </c>
      <c r="W44">
        <v>9.0399999999999991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3.65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3.65</v>
      </c>
      <c r="W45">
        <v>3.65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2.98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2.98</v>
      </c>
      <c r="W46">
        <v>2.98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4.04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4.04</v>
      </c>
      <c r="W47">
        <v>4.04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0.67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0.67</v>
      </c>
      <c r="W48">
        <v>0.67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0.67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0.67</v>
      </c>
      <c r="W49">
        <v>0.67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4.13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4.13</v>
      </c>
      <c r="W50">
        <v>4.13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7.5</v>
      </c>
      <c r="W51">
        <v>7.5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7.21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7.21</v>
      </c>
      <c r="W52">
        <v>7.21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2.69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2.69</v>
      </c>
      <c r="W53">
        <v>2.69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4.13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4.13</v>
      </c>
      <c r="W54">
        <v>4.13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3.56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3.56</v>
      </c>
      <c r="W55">
        <v>3.56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6.34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6.34</v>
      </c>
      <c r="W56">
        <v>6.34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5.67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5.67</v>
      </c>
      <c r="W57">
        <v>5.67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7.11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7.11</v>
      </c>
      <c r="W58">
        <v>7.11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6.54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6.54</v>
      </c>
      <c r="W59">
        <v>6.54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5.96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5.96</v>
      </c>
      <c r="W60">
        <v>5.96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6.63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6.63</v>
      </c>
      <c r="W61">
        <v>6.63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7.11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7.11</v>
      </c>
      <c r="W62">
        <v>7.11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6.44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6.44</v>
      </c>
      <c r="W63">
        <v>6.44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8.94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8.94</v>
      </c>
      <c r="W64">
        <v>8.94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14.71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14.71</v>
      </c>
      <c r="W65">
        <v>14.71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9.61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9.61</v>
      </c>
      <c r="W66">
        <v>9.61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8.17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8.17</v>
      </c>
      <c r="W67">
        <v>8.17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6.92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6.92</v>
      </c>
      <c r="W68">
        <v>6.92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8.36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8.36</v>
      </c>
      <c r="W69">
        <v>8.36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10.48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10.48</v>
      </c>
      <c r="W70">
        <v>10.48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9.25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9.25</v>
      </c>
      <c r="W71">
        <v>9.25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1.68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1.68</v>
      </c>
      <c r="W72">
        <v>1.68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4.504749999999999E-2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4.504749999999999E-2</v>
      </c>
      <c r="W99">
        <f t="shared" si="1"/>
        <v>4.504749999999999E-2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45711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10.755416</v>
      </c>
      <c r="E3">
        <f>GT_NG!P3</f>
        <v>12.286824183460737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63.027641312902169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567.22629901719142</v>
      </c>
      <c r="P3" s="37">
        <v>86.51</v>
      </c>
      <c r="Q3" s="37">
        <v>38.084053083528502</v>
      </c>
      <c r="R3" s="39">
        <v>0</v>
      </c>
      <c r="S3" s="39">
        <v>0</v>
      </c>
      <c r="T3" s="38">
        <f>SUMPRODUCT(LTA!J3:AN3,LTA!J$101:AN$101,LTA!J$103:AN$103)</f>
        <v>21.990000000000002</v>
      </c>
      <c r="U3" s="38">
        <f>SUMPRODUCT(LTA!J3:AN3,LTA!J$102:AN$102,LTA!J$103:AN$103)</f>
        <v>56.35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-45.71</v>
      </c>
      <c r="AC3">
        <f>SUMIF(B3:AB3,"&gt;0")*$AC$2-SUMIF(B3:AB3,"&lt;0")*($AC$2/(1-$AC$2))+SUMIF(AI3:AR3,"&gt;0")*$AC$2-SUMIF(AI3:AR3,"&lt;0")*($AC$2/(1-$AC$2))</f>
        <v>7.498292680755088</v>
      </c>
      <c r="AD3">
        <f>SUM(B3:AB3,AI3:AV3)-AC3</f>
        <v>862.04194091632769</v>
      </c>
      <c r="AE3">
        <f>'IDT-1'!B3</f>
        <v>0</v>
      </c>
      <c r="AF3" s="25"/>
      <c r="AG3">
        <f>SUM(AD3:AF3)</f>
        <v>862.04194091632769</v>
      </c>
      <c r="AI3" s="35">
        <f>PXIL!H3</f>
        <v>0</v>
      </c>
      <c r="AJ3" s="35">
        <f>PXIL!N3</f>
        <v>0</v>
      </c>
      <c r="AK3" s="35">
        <f>RTM_IEX!H3</f>
        <v>58.64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10.755416</v>
      </c>
      <c r="E4">
        <f>GT_NG!P4</f>
        <v>12.382070882557333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565.86629901719141</v>
      </c>
      <c r="P4" s="37">
        <v>57.67</v>
      </c>
      <c r="Q4" s="37">
        <v>34.39</v>
      </c>
      <c r="R4" s="39">
        <v>0</v>
      </c>
      <c r="S4" s="39">
        <v>0</v>
      </c>
      <c r="T4" s="38">
        <f>SUMPRODUCT(LTA!J4:AN4,LTA!J$101:AN$101,LTA!J$103:AN$103)</f>
        <v>21.990000000000002</v>
      </c>
      <c r="U4" s="38">
        <f>SUMPRODUCT(LTA!J4:AN4,LTA!J$102:AN$102,LTA!J$103:AN$103)</f>
        <v>56.35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-45.71</v>
      </c>
      <c r="AC4">
        <f t="shared" ref="AC4:AC67" si="0">SUMIF(B4:AB4,"&gt;0")*$AC$2-SUMIF(B4:AB4,"&lt;0")*($AC$2/(1-$AC$2))+SUMIF(AI4:AR4,"&gt;0")*$AC$2-SUMIF(AI4:AR4,"&lt;0")*($AC$2/(1-$AC$2))</f>
        <v>7.4134087278668481</v>
      </c>
      <c r="AD4">
        <f t="shared" ref="AD4:AD67" si="1">SUM(B4:AB4,AI4:AV4)-AC4</f>
        <v>851.24426680662089</v>
      </c>
      <c r="AE4">
        <f>'IDT-1'!B4</f>
        <v>0</v>
      </c>
      <c r="AF4" s="25"/>
      <c r="AG4">
        <f t="shared" ref="AG4:AG67" si="2">SUM(AD4:AF4)</f>
        <v>851.24426680662089</v>
      </c>
      <c r="AI4" s="35">
        <f>PXIL!H4</f>
        <v>0</v>
      </c>
      <c r="AJ4" s="35">
        <f>PXIL!N4</f>
        <v>0</v>
      </c>
      <c r="AK4" s="35">
        <f>RTM_IEX!H4</f>
        <v>60.56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10.755416</v>
      </c>
      <c r="E5">
        <f>GT_NG!P5</f>
        <v>12.382070882557333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566.41139773960708</v>
      </c>
      <c r="P5" s="37">
        <v>57.67</v>
      </c>
      <c r="Q5" s="37">
        <v>32.409999999999997</v>
      </c>
      <c r="R5" s="39">
        <v>0</v>
      </c>
      <c r="S5" s="39">
        <v>0</v>
      </c>
      <c r="T5" s="38">
        <f>SUMPRODUCT(LTA!J5:AN5,LTA!J$101:AN$101,LTA!J$103:AN$103)</f>
        <v>21.990000000000002</v>
      </c>
      <c r="U5" s="38">
        <f>SUMPRODUCT(LTA!J5:AN5,LTA!J$102:AN$102,LTA!J$103:AN$103)</f>
        <v>56.35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-16</v>
      </c>
      <c r="AA5" s="76">
        <f>STOA!H5</f>
        <v>0.38</v>
      </c>
      <c r="AB5" s="76">
        <f>-STOA!N5</f>
        <v>-45.71</v>
      </c>
      <c r="AC5">
        <f t="shared" si="0"/>
        <v>7.3555395904233594</v>
      </c>
      <c r="AD5">
        <f t="shared" si="1"/>
        <v>811.75723466648014</v>
      </c>
      <c r="AE5">
        <f>'IDT-1'!B5</f>
        <v>0</v>
      </c>
      <c r="AF5" s="25"/>
      <c r="AG5">
        <f t="shared" si="2"/>
        <v>811.75723466648014</v>
      </c>
      <c r="AI5" s="35">
        <f>PXIL!H5</f>
        <v>0</v>
      </c>
      <c r="AJ5" s="35">
        <f>PXIL!N5</f>
        <v>0</v>
      </c>
      <c r="AK5" s="35">
        <f>RTM_IEX!H5</f>
        <v>38.450000000000003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10.755416</v>
      </c>
      <c r="E6">
        <f>GT_NG!P6</f>
        <v>12.382070882557333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566.41139773960708</v>
      </c>
      <c r="P6" s="37">
        <v>57.67</v>
      </c>
      <c r="Q6" s="37">
        <v>30.93</v>
      </c>
      <c r="R6" s="39">
        <v>0</v>
      </c>
      <c r="S6" s="39">
        <v>0</v>
      </c>
      <c r="T6" s="38">
        <f>SUMPRODUCT(LTA!J6:AN6,LTA!J$101:AN$101,LTA!J$103:AN$103)</f>
        <v>21.990000000000002</v>
      </c>
      <c r="U6" s="38">
        <f>SUMPRODUCT(LTA!J6:AN6,LTA!J$102:AN$102,LTA!J$103:AN$103)</f>
        <v>56.35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-39</v>
      </c>
      <c r="AA6" s="76">
        <f>STOA!H6</f>
        <v>0.38</v>
      </c>
      <c r="AB6" s="76">
        <f>-STOA!N6</f>
        <v>-45.71</v>
      </c>
      <c r="AC6">
        <f t="shared" si="0"/>
        <v>7.5397819109232582</v>
      </c>
      <c r="AD6">
        <f t="shared" si="1"/>
        <v>789.01299234598025</v>
      </c>
      <c r="AE6">
        <f>'IDT-1'!B6</f>
        <v>0</v>
      </c>
      <c r="AF6" s="25"/>
      <c r="AG6">
        <f t="shared" si="2"/>
        <v>789.01299234598025</v>
      </c>
      <c r="AI6" s="35">
        <f>PXIL!H6</f>
        <v>0</v>
      </c>
      <c r="AJ6" s="35">
        <f>PXIL!N6</f>
        <v>0</v>
      </c>
      <c r="AK6" s="35">
        <f>RTM_IEX!H6</f>
        <v>40.369999999999997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10.755416</v>
      </c>
      <c r="E7">
        <f>GT_NG!P7</f>
        <v>12.382070882557333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566.41139773960708</v>
      </c>
      <c r="P7" s="37">
        <v>96.12</v>
      </c>
      <c r="Q7" s="37">
        <v>38.08</v>
      </c>
      <c r="R7" s="39">
        <v>0</v>
      </c>
      <c r="S7" s="39">
        <v>0</v>
      </c>
      <c r="T7" s="38">
        <f>SUMPRODUCT(LTA!J7:AN7,LTA!J$101:AN$101,LTA!J$103:AN$103)</f>
        <v>21.990000000000002</v>
      </c>
      <c r="U7" s="38">
        <f>SUMPRODUCT(LTA!J7:AN7,LTA!J$102:AN$102,LTA!J$103:AN$103)</f>
        <v>56.35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-58</v>
      </c>
      <c r="AA7" s="76">
        <f>STOA!H7</f>
        <v>0.38</v>
      </c>
      <c r="AB7" s="76">
        <f>-STOA!N7</f>
        <v>-45.71</v>
      </c>
      <c r="AC7">
        <f t="shared" si="0"/>
        <v>7.9500578702056623</v>
      </c>
      <c r="AD7">
        <f t="shared" si="1"/>
        <v>746.83271638669794</v>
      </c>
      <c r="AE7">
        <f>'IDT-1'!B7</f>
        <v>0</v>
      </c>
      <c r="AF7" s="25"/>
      <c r="AG7">
        <f t="shared" si="2"/>
        <v>746.83271638669794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10.755416</v>
      </c>
      <c r="E8">
        <f>GT_NG!P8</f>
        <v>12.382070882557333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566.41139773960708</v>
      </c>
      <c r="P8" s="37">
        <v>117.48999999999998</v>
      </c>
      <c r="Q8" s="37">
        <v>38.08</v>
      </c>
      <c r="R8" s="39">
        <v>0</v>
      </c>
      <c r="S8" s="39">
        <v>0</v>
      </c>
      <c r="T8" s="38">
        <f>SUMPRODUCT(LTA!J8:AN8,LTA!J$101:AN$101,LTA!J$103:AN$103)</f>
        <v>21.990000000000002</v>
      </c>
      <c r="U8" s="38">
        <f>SUMPRODUCT(LTA!J8:AN8,LTA!J$102:AN$102,LTA!J$103:AN$103)</f>
        <v>56.35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-72</v>
      </c>
      <c r="AA8" s="76">
        <f>STOA!H8</f>
        <v>0.38</v>
      </c>
      <c r="AB8" s="76">
        <f>-STOA!N8</f>
        <v>-45.71</v>
      </c>
      <c r="AC8">
        <f t="shared" si="0"/>
        <v>8.407612646662022</v>
      </c>
      <c r="AD8">
        <f t="shared" si="1"/>
        <v>730.74516161024155</v>
      </c>
      <c r="AE8">
        <f>'IDT-1'!B8</f>
        <v>0</v>
      </c>
      <c r="AF8" s="25"/>
      <c r="AG8">
        <f t="shared" si="2"/>
        <v>730.74516161024155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10.755416</v>
      </c>
      <c r="E9">
        <f>GT_NG!P9</f>
        <v>12.382070882557333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563.97822973960706</v>
      </c>
      <c r="P9" s="37">
        <v>117.48999999999998</v>
      </c>
      <c r="Q9" s="37">
        <v>38.08</v>
      </c>
      <c r="R9" s="39">
        <v>0</v>
      </c>
      <c r="S9" s="39">
        <v>0</v>
      </c>
      <c r="T9" s="38">
        <f>SUMPRODUCT(LTA!J9:AN9,LTA!J$101:AN$101,LTA!J$103:AN$103)</f>
        <v>21.990000000000002</v>
      </c>
      <c r="U9" s="38">
        <f>SUMPRODUCT(LTA!J9:AN9,LTA!J$102:AN$102,LTA!J$103:AN$103)</f>
        <v>56.35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-82</v>
      </c>
      <c r="AA9" s="76">
        <f>STOA!H9</f>
        <v>0.38</v>
      </c>
      <c r="AB9" s="76">
        <f>-STOA!N9</f>
        <v>-45.71</v>
      </c>
      <c r="AC9">
        <f t="shared" si="0"/>
        <v>8.5773055750445248</v>
      </c>
      <c r="AD9">
        <f t="shared" si="1"/>
        <v>704.14230068185907</v>
      </c>
      <c r="AE9">
        <f>'IDT-1'!B9</f>
        <v>0</v>
      </c>
      <c r="AF9" s="25"/>
      <c r="AG9">
        <f t="shared" si="2"/>
        <v>704.14230068185907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-65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10.755416</v>
      </c>
      <c r="E10">
        <f>GT_NG!P10</f>
        <v>12.382070882557333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563.97822973960706</v>
      </c>
      <c r="P10" s="37">
        <v>117.48999999999998</v>
      </c>
      <c r="Q10" s="37">
        <v>38.08</v>
      </c>
      <c r="R10" s="39">
        <v>0</v>
      </c>
      <c r="S10" s="39">
        <v>0</v>
      </c>
      <c r="T10" s="38">
        <f>SUMPRODUCT(LTA!J10:AN10,LTA!J$101:AN$101,LTA!J$103:AN$103)</f>
        <v>21.990000000000002</v>
      </c>
      <c r="U10" s="38">
        <f>SUMPRODUCT(LTA!J10:AN10,LTA!J$102:AN$102,LTA!J$103:AN$103)</f>
        <v>56.35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-92</v>
      </c>
      <c r="AA10" s="76">
        <f>STOA!H10</f>
        <v>0.38</v>
      </c>
      <c r="AB10" s="76">
        <f>-STOA!N10</f>
        <v>-45.71</v>
      </c>
      <c r="AC10">
        <f t="shared" si="0"/>
        <v>8.6559187578705679</v>
      </c>
      <c r="AD10">
        <f t="shared" si="1"/>
        <v>694.06368749903299</v>
      </c>
      <c r="AE10">
        <f>'IDT-1'!B10</f>
        <v>0</v>
      </c>
      <c r="AF10" s="25"/>
      <c r="AG10">
        <f t="shared" si="2"/>
        <v>694.06368749903299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10.755416</v>
      </c>
      <c r="E11">
        <f>GT_NG!P11</f>
        <v>12.382070882557333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563.97822973960706</v>
      </c>
      <c r="P11" s="37">
        <v>117.48999999999998</v>
      </c>
      <c r="Q11" s="37">
        <v>38.08</v>
      </c>
      <c r="R11" s="39">
        <v>0</v>
      </c>
      <c r="S11" s="39">
        <v>0</v>
      </c>
      <c r="T11" s="38">
        <f>SUMPRODUCT(LTA!J11:AN11,LTA!J$101:AN$101,LTA!J$103:AN$103)</f>
        <v>20.67</v>
      </c>
      <c r="U11" s="38">
        <f>SUMPRODUCT(LTA!J11:AN11,LTA!J$102:AN$102,LTA!J$103:AN$103)</f>
        <v>54.839999999999996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-104</v>
      </c>
      <c r="AA11" s="76">
        <f>STOA!H11</f>
        <v>0.38</v>
      </c>
      <c r="AB11" s="76">
        <f>-STOA!N11</f>
        <v>-45.71</v>
      </c>
      <c r="AC11">
        <f t="shared" si="0"/>
        <v>8.6574287127183815</v>
      </c>
      <c r="AD11">
        <f t="shared" si="1"/>
        <v>688.23217754418522</v>
      </c>
      <c r="AE11">
        <f>'IDT-1'!B11</f>
        <v>0</v>
      </c>
      <c r="AF11" s="25"/>
      <c r="AG11">
        <f t="shared" si="2"/>
        <v>688.23217754418522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-56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10.755416</v>
      </c>
      <c r="E12">
        <f>GT_NG!P12</f>
        <v>12.382070882557333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563.97822973960706</v>
      </c>
      <c r="P12" s="37">
        <v>117.48999999999998</v>
      </c>
      <c r="Q12" s="37">
        <v>38.08</v>
      </c>
      <c r="R12" s="39">
        <v>0</v>
      </c>
      <c r="S12" s="39">
        <v>0</v>
      </c>
      <c r="T12" s="38">
        <f>SUMPRODUCT(LTA!J12:AN12,LTA!J$101:AN$101,LTA!J$103:AN$103)</f>
        <v>20.67</v>
      </c>
      <c r="U12" s="38">
        <f>SUMPRODUCT(LTA!J12:AN12,LTA!J$102:AN$102,LTA!J$103:AN$103)</f>
        <v>54.839999999999996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-114</v>
      </c>
      <c r="AA12" s="76">
        <f>STOA!H12</f>
        <v>0.38</v>
      </c>
      <c r="AB12" s="76">
        <f>-STOA!N12</f>
        <v>-45.71</v>
      </c>
      <c r="AC12">
        <f t="shared" si="0"/>
        <v>8.7360418955444246</v>
      </c>
      <c r="AD12">
        <f t="shared" si="1"/>
        <v>678.15356436135914</v>
      </c>
      <c r="AE12">
        <f>'IDT-1'!B12</f>
        <v>0</v>
      </c>
      <c r="AF12" s="25"/>
      <c r="AG12">
        <f t="shared" si="2"/>
        <v>678.15356436135914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-56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10.755416</v>
      </c>
      <c r="E13">
        <f>GT_NG!P13</f>
        <v>12.382070882557333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563.15887785738823</v>
      </c>
      <c r="P13" s="37">
        <v>87.464814488605086</v>
      </c>
      <c r="Q13" s="37">
        <v>38.08</v>
      </c>
      <c r="R13" s="39">
        <v>0</v>
      </c>
      <c r="S13" s="39">
        <v>0</v>
      </c>
      <c r="T13" s="38">
        <f>SUMPRODUCT(LTA!J13:AN13,LTA!J$101:AN$101,LTA!J$103:AN$103)</f>
        <v>20.67</v>
      </c>
      <c r="U13" s="38">
        <f>SUMPRODUCT(LTA!J13:AN13,LTA!J$102:AN$102,LTA!J$103:AN$103)</f>
        <v>54.839999999999996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-123</v>
      </c>
      <c r="AA13" s="76">
        <f>STOA!H13</f>
        <v>0.38</v>
      </c>
      <c r="AB13" s="76">
        <f>-STOA!N13</f>
        <v>-45.71</v>
      </c>
      <c r="AC13">
        <f t="shared" si="0"/>
        <v>8.2910602285265238</v>
      </c>
      <c r="AD13">
        <f t="shared" si="1"/>
        <v>673.7540086347633</v>
      </c>
      <c r="AE13">
        <f>'IDT-1'!B13</f>
        <v>0</v>
      </c>
      <c r="AF13" s="25"/>
      <c r="AG13">
        <f t="shared" si="2"/>
        <v>673.7540086347633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-21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10.755416</v>
      </c>
      <c r="E14">
        <f>GT_NG!P14</f>
        <v>12.382070882557333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563.15887785738823</v>
      </c>
      <c r="P14" s="37">
        <v>56.170000000000009</v>
      </c>
      <c r="Q14" s="37">
        <v>20.9</v>
      </c>
      <c r="R14" s="39">
        <v>0</v>
      </c>
      <c r="S14" s="39">
        <v>0</v>
      </c>
      <c r="T14" s="38">
        <f>SUMPRODUCT(LTA!J14:AN14,LTA!J$101:AN$101,LTA!J$103:AN$103)</f>
        <v>20.67</v>
      </c>
      <c r="U14" s="38">
        <f>SUMPRODUCT(LTA!J14:AN14,LTA!J$102:AN$102,LTA!J$103:AN$103)</f>
        <v>54.839999999999996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-135</v>
      </c>
      <c r="AA14" s="76">
        <f>STOA!H14</f>
        <v>0.38</v>
      </c>
      <c r="AB14" s="76">
        <f>-STOA!N14</f>
        <v>-45.71</v>
      </c>
      <c r="AC14">
        <f t="shared" si="0"/>
        <v>8.0296388109719654</v>
      </c>
      <c r="AD14">
        <f t="shared" si="1"/>
        <v>658.57061556371264</v>
      </c>
      <c r="AE14">
        <f>'IDT-1'!B14</f>
        <v>0</v>
      </c>
      <c r="AF14" s="25"/>
      <c r="AG14">
        <f t="shared" si="2"/>
        <v>658.57061556371264</v>
      </c>
      <c r="AI14" s="35">
        <f>PXIL!H14</f>
        <v>0</v>
      </c>
      <c r="AJ14" s="35">
        <f>PXIL!N14</f>
        <v>0</v>
      </c>
      <c r="AK14" s="35">
        <f>RTM_IEX!H14</f>
        <v>24.03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10.755416</v>
      </c>
      <c r="E15">
        <f>GT_NG!P15</f>
        <v>12.382070882557333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571.31310935480644</v>
      </c>
      <c r="P15" s="37">
        <v>55.433502243002458</v>
      </c>
      <c r="Q15" s="37">
        <v>20.9</v>
      </c>
      <c r="R15" s="39">
        <v>0</v>
      </c>
      <c r="S15" s="39">
        <v>0</v>
      </c>
      <c r="T15" s="38">
        <f>SUMPRODUCT(LTA!J15:AN15,LTA!J$101:AN$101,LTA!J$103:AN$103)</f>
        <v>20.67</v>
      </c>
      <c r="U15" s="38">
        <f>SUMPRODUCT(LTA!J15:AN15,LTA!J$102:AN$102,LTA!J$103:AN$103)</f>
        <v>54.839999999999996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-134</v>
      </c>
      <c r="AA15" s="76">
        <f>STOA!H15</f>
        <v>0.38</v>
      </c>
      <c r="AB15" s="76">
        <f>-STOA!N15</f>
        <v>-45.71</v>
      </c>
      <c r="AC15">
        <f t="shared" si="0"/>
        <v>8.0721478158646409</v>
      </c>
      <c r="AD15">
        <f t="shared" si="1"/>
        <v>665.98584029924052</v>
      </c>
      <c r="AE15">
        <f>'IDT-1'!B15</f>
        <v>0</v>
      </c>
      <c r="AF15" s="25"/>
      <c r="AG15">
        <f t="shared" si="2"/>
        <v>665.98584029924052</v>
      </c>
      <c r="AI15" s="35">
        <f>PXIL!H15</f>
        <v>0</v>
      </c>
      <c r="AJ15" s="35">
        <f>PXIL!N15</f>
        <v>0</v>
      </c>
      <c r="AK15" s="35">
        <f>RTM_IEX!H15</f>
        <v>23.07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10.755416</v>
      </c>
      <c r="E16">
        <f>GT_NG!P16</f>
        <v>12.382070882557333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602.2325391616323</v>
      </c>
      <c r="P16" s="37">
        <v>55.43</v>
      </c>
      <c r="Q16" s="37">
        <v>20.9</v>
      </c>
      <c r="R16" s="39">
        <v>0</v>
      </c>
      <c r="S16" s="39">
        <v>0</v>
      </c>
      <c r="T16" s="38">
        <f>SUMPRODUCT(LTA!J16:AN16,LTA!J$101:AN$101,LTA!J$103:AN$103)</f>
        <v>20.67</v>
      </c>
      <c r="U16" s="38">
        <f>SUMPRODUCT(LTA!J16:AN16,LTA!J$102:AN$102,LTA!J$103:AN$103)</f>
        <v>54.839999999999996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-130</v>
      </c>
      <c r="AA16" s="76">
        <f>STOA!H16</f>
        <v>0.38</v>
      </c>
      <c r="AB16" s="76">
        <f>-STOA!N16</f>
        <v>-45.71</v>
      </c>
      <c r="AC16">
        <f t="shared" si="0"/>
        <v>8.3118767777320475</v>
      </c>
      <c r="AD16">
        <f t="shared" si="1"/>
        <v>704.51203890119655</v>
      </c>
      <c r="AE16">
        <f>'IDT-1'!B16</f>
        <v>0</v>
      </c>
      <c r="AF16" s="25"/>
      <c r="AG16">
        <f t="shared" si="2"/>
        <v>704.51203890119655</v>
      </c>
      <c r="AI16" s="35">
        <f>PXIL!H16</f>
        <v>0</v>
      </c>
      <c r="AJ16" s="35">
        <f>PXIL!N16</f>
        <v>0</v>
      </c>
      <c r="AK16" s="35">
        <f>RTM_IEX!H16</f>
        <v>26.92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10.755416</v>
      </c>
      <c r="E17">
        <f>GT_NG!P17</f>
        <v>12.382070882557333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602.2325391616323</v>
      </c>
      <c r="P17" s="37">
        <v>55.43</v>
      </c>
      <c r="Q17" s="37">
        <v>20.9</v>
      </c>
      <c r="R17" s="39">
        <v>0</v>
      </c>
      <c r="S17" s="39">
        <v>0</v>
      </c>
      <c r="T17" s="38">
        <f>SUMPRODUCT(LTA!J17:AN17,LTA!J$101:AN$101,LTA!J$103:AN$103)</f>
        <v>20.67</v>
      </c>
      <c r="U17" s="38">
        <f>SUMPRODUCT(LTA!J17:AN17,LTA!J$102:AN$102,LTA!J$103:AN$103)</f>
        <v>28.089999999999996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-123</v>
      </c>
      <c r="AA17" s="76">
        <f>STOA!H17</f>
        <v>0.38</v>
      </c>
      <c r="AB17" s="76">
        <f>-STOA!N17</f>
        <v>-45.71</v>
      </c>
      <c r="AC17">
        <f t="shared" si="0"/>
        <v>7.9207455497538177</v>
      </c>
      <c r="AD17">
        <f t="shared" si="1"/>
        <v>668.81317012917486</v>
      </c>
      <c r="AE17">
        <f>'IDT-1'!B17</f>
        <v>0</v>
      </c>
      <c r="AF17" s="25"/>
      <c r="AG17">
        <f t="shared" si="2"/>
        <v>668.81317012917486</v>
      </c>
      <c r="AI17" s="35">
        <f>PXIL!H17</f>
        <v>0</v>
      </c>
      <c r="AJ17" s="35">
        <f>PXIL!N17</f>
        <v>0</v>
      </c>
      <c r="AK17" s="35">
        <f>RTM_IEX!H17</f>
        <v>10.58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10.755416</v>
      </c>
      <c r="E18">
        <f>GT_NG!P18</f>
        <v>12.382070882557333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602.22763788404802</v>
      </c>
      <c r="P18" s="37">
        <v>55.43</v>
      </c>
      <c r="Q18" s="37">
        <v>20.9</v>
      </c>
      <c r="R18" s="39">
        <v>0</v>
      </c>
      <c r="S18" s="39">
        <v>0</v>
      </c>
      <c r="T18" s="38">
        <f>SUMPRODUCT(LTA!J18:AN18,LTA!J$101:AN$101,LTA!J$103:AN$103)</f>
        <v>20.67</v>
      </c>
      <c r="U18" s="38">
        <f>SUMPRODUCT(LTA!J18:AN18,LTA!J$102:AN$102,LTA!J$103:AN$103)</f>
        <v>28.089999999999996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-116</v>
      </c>
      <c r="AA18" s="76">
        <f>STOA!H18</f>
        <v>0.38</v>
      </c>
      <c r="AB18" s="76">
        <f>-STOA!N18</f>
        <v>-45.71</v>
      </c>
      <c r="AC18">
        <f t="shared" si="0"/>
        <v>7.8656780918104294</v>
      </c>
      <c r="AD18">
        <f t="shared" si="1"/>
        <v>675.86333630953391</v>
      </c>
      <c r="AE18">
        <f>'IDT-1'!B18</f>
        <v>0</v>
      </c>
      <c r="AF18" s="25"/>
      <c r="AG18">
        <f t="shared" si="2"/>
        <v>675.86333630953391</v>
      </c>
      <c r="AI18" s="35">
        <f>PXIL!H18</f>
        <v>0</v>
      </c>
      <c r="AJ18" s="35">
        <f>PXIL!N18</f>
        <v>0</v>
      </c>
      <c r="AK18" s="35">
        <f>RTM_IEX!H18</f>
        <v>10.58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10.755416</v>
      </c>
      <c r="E19">
        <f>GT_NG!P19</f>
        <v>12.382070882557333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602.22763788404802</v>
      </c>
      <c r="P19" s="37">
        <v>55.43</v>
      </c>
      <c r="Q19" s="37">
        <v>20.9</v>
      </c>
      <c r="R19" s="39">
        <v>0</v>
      </c>
      <c r="S19" s="39">
        <v>0</v>
      </c>
      <c r="T19" s="38">
        <f>SUMPRODUCT(LTA!J19:AN19,LTA!J$101:AN$101,LTA!J$103:AN$103)</f>
        <v>20.67</v>
      </c>
      <c r="U19" s="38">
        <f>SUMPRODUCT(LTA!J19:AN19,LTA!J$102:AN$102,LTA!J$103:AN$103)</f>
        <v>28.089999999999996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-102</v>
      </c>
      <c r="AA19" s="76">
        <f>STOA!H19</f>
        <v>0.38</v>
      </c>
      <c r="AB19" s="76">
        <f>-STOA!N19</f>
        <v>-45.71</v>
      </c>
      <c r="AC19">
        <f t="shared" si="0"/>
        <v>7.793059635853969</v>
      </c>
      <c r="AD19">
        <f t="shared" si="1"/>
        <v>694.73595476549031</v>
      </c>
      <c r="AE19">
        <f>'IDT-1'!B19</f>
        <v>0</v>
      </c>
      <c r="AF19" s="25"/>
      <c r="AG19">
        <f t="shared" si="2"/>
        <v>694.73595476549031</v>
      </c>
      <c r="AI19" s="35">
        <f>PXIL!H19</f>
        <v>0</v>
      </c>
      <c r="AJ19" s="35">
        <f>PXIL!N19</f>
        <v>0</v>
      </c>
      <c r="AK19" s="35">
        <f>RTM_IEX!H19</f>
        <v>15.38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10.755416</v>
      </c>
      <c r="E20">
        <f>GT_NG!P20</f>
        <v>12.382070882557333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568.89451223860908</v>
      </c>
      <c r="P20" s="37">
        <v>55.43</v>
      </c>
      <c r="Q20" s="37">
        <v>20.9</v>
      </c>
      <c r="R20" s="39">
        <v>0</v>
      </c>
      <c r="S20" s="39">
        <v>0</v>
      </c>
      <c r="T20" s="38">
        <f>SUMPRODUCT(LTA!J20:AN20,LTA!J$101:AN$101,LTA!J$103:AN$103)</f>
        <v>20.67</v>
      </c>
      <c r="U20" s="38">
        <f>SUMPRODUCT(LTA!J20:AN20,LTA!J$102:AN$102,LTA!J$103:AN$103)</f>
        <v>28.089999999999996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-85</v>
      </c>
      <c r="AA20" s="76">
        <f>STOA!H20</f>
        <v>0.38</v>
      </c>
      <c r="AB20" s="76">
        <f>-STOA!N20</f>
        <v>-45.71</v>
      </c>
      <c r="AC20">
        <f t="shared" si="0"/>
        <v>7.6468348450152712</v>
      </c>
      <c r="AD20">
        <f t="shared" si="1"/>
        <v>710.26905391089008</v>
      </c>
      <c r="AE20">
        <f>'IDT-1'!B20</f>
        <v>0</v>
      </c>
      <c r="AF20" s="25"/>
      <c r="AG20">
        <f t="shared" si="2"/>
        <v>710.26905391089008</v>
      </c>
      <c r="AI20" s="35">
        <f>PXIL!H20</f>
        <v>0</v>
      </c>
      <c r="AJ20" s="35">
        <f>PXIL!N20</f>
        <v>0</v>
      </c>
      <c r="AK20" s="35">
        <f>RTM_IEX!H20</f>
        <v>47.1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10.755416</v>
      </c>
      <c r="E21">
        <f>GT_NG!P21</f>
        <v>12.382070882557333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563.90349588749041</v>
      </c>
      <c r="P21" s="37">
        <v>55.43</v>
      </c>
      <c r="Q21" s="37">
        <v>20.9</v>
      </c>
      <c r="R21" s="39">
        <v>0</v>
      </c>
      <c r="S21" s="39">
        <v>0</v>
      </c>
      <c r="T21" s="38">
        <f>SUMPRODUCT(LTA!J21:AN21,LTA!J$101:AN$101,LTA!J$103:AN$103)</f>
        <v>20.67</v>
      </c>
      <c r="U21" s="38">
        <f>SUMPRODUCT(LTA!J21:AN21,LTA!J$102:AN$102,LTA!J$103:AN$103)</f>
        <v>28.089999999999996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-67</v>
      </c>
      <c r="AA21" s="76">
        <f>STOA!H21</f>
        <v>0.38</v>
      </c>
      <c r="AB21" s="76">
        <f>-STOA!N21</f>
        <v>-45.71</v>
      </c>
      <c r="AC21">
        <f t="shared" si="0"/>
        <v>7.5038411883896696</v>
      </c>
      <c r="AD21">
        <f t="shared" si="1"/>
        <v>728.22103121639714</v>
      </c>
      <c r="AE21">
        <f>'IDT-1'!B21</f>
        <v>0</v>
      </c>
      <c r="AF21" s="25"/>
      <c r="AG21">
        <f t="shared" si="2"/>
        <v>728.22103121639714</v>
      </c>
      <c r="AI21" s="35">
        <f>PXIL!H21</f>
        <v>0</v>
      </c>
      <c r="AJ21" s="35">
        <f>PXIL!N21</f>
        <v>0</v>
      </c>
      <c r="AK21" s="35">
        <f>RTM_IEX!H21</f>
        <v>51.9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10.755416</v>
      </c>
      <c r="E22">
        <f>GT_NG!P22</f>
        <v>12.382070882557333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631.18349588749049</v>
      </c>
      <c r="P22" s="37">
        <v>55.43</v>
      </c>
      <c r="Q22" s="37">
        <v>20.9</v>
      </c>
      <c r="R22" s="39">
        <v>0</v>
      </c>
      <c r="S22" s="39">
        <v>0</v>
      </c>
      <c r="T22" s="38">
        <f>SUMPRODUCT(LTA!J22:AN22,LTA!J$101:AN$101,LTA!J$103:AN$103)</f>
        <v>20.67</v>
      </c>
      <c r="U22" s="38">
        <f>SUMPRODUCT(LTA!J22:AN22,LTA!J$102:AN$102,LTA!J$103:AN$103)</f>
        <v>28.089999999999996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-51</v>
      </c>
      <c r="AA22" s="76">
        <f>STOA!H22</f>
        <v>0.38</v>
      </c>
      <c r="AB22" s="76">
        <f>-STOA!N22</f>
        <v>-45.71</v>
      </c>
      <c r="AC22">
        <f t="shared" si="0"/>
        <v>7.5530533238462301</v>
      </c>
      <c r="AD22">
        <f t="shared" si="1"/>
        <v>752.5518190809405</v>
      </c>
      <c r="AE22">
        <f>'IDT-1'!B22</f>
        <v>0</v>
      </c>
      <c r="AF22" s="25"/>
      <c r="AG22">
        <f t="shared" si="2"/>
        <v>752.5518190809405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10.755416</v>
      </c>
      <c r="E23">
        <f>GT_NG!P23</f>
        <v>12.382070882557333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655.30189171244274</v>
      </c>
      <c r="P23" s="37">
        <v>55.43</v>
      </c>
      <c r="Q23" s="37">
        <v>20.9</v>
      </c>
      <c r="R23" s="39">
        <v>0</v>
      </c>
      <c r="S23" s="39">
        <v>0</v>
      </c>
      <c r="T23" s="38">
        <f>SUMPRODUCT(LTA!J23:AN23,LTA!J$101:AN$101,LTA!J$103:AN$103)</f>
        <v>20.67</v>
      </c>
      <c r="U23" s="38">
        <f>SUMPRODUCT(LTA!J23:AN23,LTA!J$102:AN$102,LTA!J$103:AN$103)</f>
        <v>28.089999999999996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-18</v>
      </c>
      <c r="AA23" s="76">
        <f>STOA!H23</f>
        <v>0.38</v>
      </c>
      <c r="AB23" s="76">
        <f>-STOA!N23</f>
        <v>-45.71</v>
      </c>
      <c r="AC23">
        <f t="shared" si="0"/>
        <v>7.7333154929982548</v>
      </c>
      <c r="AD23">
        <f t="shared" si="1"/>
        <v>777.48995273674086</v>
      </c>
      <c r="AE23">
        <f>'IDT-1'!B23</f>
        <v>0</v>
      </c>
      <c r="AF23" s="25"/>
      <c r="AG23">
        <f t="shared" si="2"/>
        <v>777.48995273674086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-39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10.755416</v>
      </c>
      <c r="E24">
        <f>GT_NG!P24</f>
        <v>12.382070882557333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666.61146419433044</v>
      </c>
      <c r="P24" s="37">
        <v>55.43</v>
      </c>
      <c r="Q24" s="37">
        <v>20.9</v>
      </c>
      <c r="R24" s="39">
        <v>0</v>
      </c>
      <c r="S24" s="39">
        <v>0</v>
      </c>
      <c r="T24" s="38">
        <f>SUMPRODUCT(LTA!J24:AN24,LTA!J$101:AN$101,LTA!J$103:AN$103)</f>
        <v>20.67</v>
      </c>
      <c r="U24" s="38">
        <f>SUMPRODUCT(LTA!J24:AN24,LTA!J$102:AN$102,LTA!J$103:AN$103)</f>
        <v>28.089999999999996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-45.71</v>
      </c>
      <c r="AC24">
        <f t="shared" si="0"/>
        <v>7.6800264292701002</v>
      </c>
      <c r="AD24">
        <f t="shared" si="1"/>
        <v>806.85281428235669</v>
      </c>
      <c r="AE24">
        <f>'IDT-1'!B24</f>
        <v>0</v>
      </c>
      <c r="AF24" s="25"/>
      <c r="AG24">
        <f t="shared" si="2"/>
        <v>806.85281428235669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-39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10.755416</v>
      </c>
      <c r="E25">
        <f>GT_NG!P25</f>
        <v>12.382070882557333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666.53146419433028</v>
      </c>
      <c r="P25" s="37">
        <v>55.43</v>
      </c>
      <c r="Q25" s="37">
        <v>20.9</v>
      </c>
      <c r="R25" s="39">
        <v>0</v>
      </c>
      <c r="S25" s="39">
        <v>0</v>
      </c>
      <c r="T25" s="38">
        <f>SUMPRODUCT(LTA!J25:AN25,LTA!J$101:AN$101,LTA!J$103:AN$103)</f>
        <v>20.67</v>
      </c>
      <c r="U25" s="38">
        <f>SUMPRODUCT(LTA!J25:AN25,LTA!J$102:AN$102,LTA!J$103:AN$103)</f>
        <v>28.089999999999996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-45.71</v>
      </c>
      <c r="AC25">
        <f t="shared" si="0"/>
        <v>7.4671468356397828</v>
      </c>
      <c r="AD25">
        <f t="shared" si="1"/>
        <v>833.98569387598684</v>
      </c>
      <c r="AE25">
        <f>'IDT-1'!B25</f>
        <v>0</v>
      </c>
      <c r="AF25" s="25"/>
      <c r="AG25">
        <f t="shared" si="2"/>
        <v>833.98569387598684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-12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10.755416</v>
      </c>
      <c r="E26">
        <f>GT_NG!P26</f>
        <v>12.382070882557333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684.52690371763708</v>
      </c>
      <c r="P26" s="37">
        <v>83.15</v>
      </c>
      <c r="Q26" s="37">
        <v>38.080000000000005</v>
      </c>
      <c r="R26" s="39">
        <v>0</v>
      </c>
      <c r="S26" s="39">
        <v>0</v>
      </c>
      <c r="T26" s="38">
        <f>SUMPRODUCT(LTA!J26:AN26,LTA!J$101:AN$101,LTA!J$103:AN$103)</f>
        <v>20.67</v>
      </c>
      <c r="U26" s="38">
        <f>SUMPRODUCT(LTA!J26:AN26,LTA!J$102:AN$102,LTA!J$103:AN$103)</f>
        <v>28.089999999999996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-45.71</v>
      </c>
      <c r="AC26">
        <f t="shared" si="0"/>
        <v>8.1542642209866845</v>
      </c>
      <c r="AD26">
        <f t="shared" si="1"/>
        <v>871.19401601394679</v>
      </c>
      <c r="AE26">
        <f>'IDT-1'!B26</f>
        <v>0</v>
      </c>
      <c r="AF26" s="25"/>
      <c r="AG26">
        <f t="shared" si="2"/>
        <v>871.19401601394679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-37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10.755416</v>
      </c>
      <c r="E27">
        <f>GT_NG!P27</f>
        <v>12.382070882557333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83.996176430424697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687.90795116331128</v>
      </c>
      <c r="P27" s="37">
        <v>117.48548306485718</v>
      </c>
      <c r="Q27" s="37">
        <v>38.080000000000005</v>
      </c>
      <c r="R27" s="39">
        <v>0.4052325581395349</v>
      </c>
      <c r="S27" s="39">
        <v>0</v>
      </c>
      <c r="T27" s="38">
        <f>SUMPRODUCT(LTA!J27:AN27,LTA!J$101:AN$101,LTA!J$103:AN$103)</f>
        <v>20.67</v>
      </c>
      <c r="U27" s="38">
        <f>SUMPRODUCT(LTA!J27:AN27,LTA!J$102:AN$102,LTA!J$103:AN$103)</f>
        <v>28.089999999999996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8.3204251814263461</v>
      </c>
      <c r="AD27">
        <f t="shared" si="1"/>
        <v>925.88190491786361</v>
      </c>
      <c r="AE27">
        <f>'IDT-1'!B27</f>
        <v>0</v>
      </c>
      <c r="AF27" s="25"/>
      <c r="AG27">
        <f t="shared" si="2"/>
        <v>925.88190491786361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-66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10.755416</v>
      </c>
      <c r="E28">
        <f>GT_NG!P28</f>
        <v>12.382070882557333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83.996176430424697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729.05507795618826</v>
      </c>
      <c r="P28" s="37">
        <v>117.48548306485718</v>
      </c>
      <c r="Q28" s="37">
        <v>38.080000000000005</v>
      </c>
      <c r="R28" s="39">
        <v>1.03</v>
      </c>
      <c r="S28" s="39">
        <v>0</v>
      </c>
      <c r="T28" s="38">
        <f>SUMPRODUCT(LTA!J28:AN28,LTA!J$101:AN$101,LTA!J$103:AN$103)</f>
        <v>20.67</v>
      </c>
      <c r="U28" s="38">
        <f>SUMPRODUCT(LTA!J28:AN28,LTA!J$102:AN$102,LTA!J$103:AN$103)</f>
        <v>28.089999999999996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8.5440488187834429</v>
      </c>
      <c r="AD28">
        <f t="shared" si="1"/>
        <v>980.43017551524395</v>
      </c>
      <c r="AE28">
        <f>'IDT-1'!B28</f>
        <v>0</v>
      </c>
      <c r="AF28" s="25"/>
      <c r="AG28">
        <f t="shared" si="2"/>
        <v>980.43017551524395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-53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10.755416</v>
      </c>
      <c r="E29">
        <f>GT_NG!P29</f>
        <v>12.382070882557333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764.04463407042817</v>
      </c>
      <c r="P29" s="37">
        <v>117.48548306485718</v>
      </c>
      <c r="Q29" s="37">
        <v>38.080000000000005</v>
      </c>
      <c r="R29" s="39">
        <v>3.4948005502063277</v>
      </c>
      <c r="S29" s="39">
        <v>0</v>
      </c>
      <c r="T29" s="38">
        <f>SUMPRODUCT(LTA!J29:AN29,LTA!J$101:AN$101,LTA!J$103:AN$103)</f>
        <v>20.67</v>
      </c>
      <c r="U29" s="38">
        <f>SUMPRODUCT(LTA!J29:AN29,LTA!J$102:AN$102,LTA!J$103:AN$103)</f>
        <v>28.089999999999996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8.6082443944132851</v>
      </c>
      <c r="AD29">
        <f t="shared" si="1"/>
        <v>1046.8241601736356</v>
      </c>
      <c r="AE29">
        <f>'IDT-1'!B29</f>
        <v>0</v>
      </c>
      <c r="AF29" s="25"/>
      <c r="AG29">
        <f t="shared" si="2"/>
        <v>1046.8241601736356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10.755416</v>
      </c>
      <c r="E30">
        <f>GT_NG!P30</f>
        <v>12.382070882557333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824.43805172484463</v>
      </c>
      <c r="P30" s="37">
        <v>117.48548306485718</v>
      </c>
      <c r="Q30" s="37">
        <v>38.080000000000005</v>
      </c>
      <c r="R30" s="39">
        <v>9.0999999999999979</v>
      </c>
      <c r="S30" s="39">
        <v>0</v>
      </c>
      <c r="T30" s="38">
        <f>SUMPRODUCT(LTA!J30:AN30,LTA!J$101:AN$101,LTA!J$103:AN$103)</f>
        <v>20.67</v>
      </c>
      <c r="U30" s="38">
        <f>SUMPRODUCT(LTA!J30:AN30,LTA!J$102:AN$102,LTA!J$103:AN$103)</f>
        <v>28.089999999999996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9.1780628358043526</v>
      </c>
      <c r="AD30">
        <f t="shared" si="1"/>
        <v>1105.2529588364546</v>
      </c>
      <c r="AE30">
        <f>'IDT-1'!B30</f>
        <v>0</v>
      </c>
      <c r="AF30" s="25"/>
      <c r="AG30">
        <f t="shared" si="2"/>
        <v>1105.2529588364546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-31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10.755416</v>
      </c>
      <c r="E31">
        <f>GT_NG!P31</f>
        <v>12.382070882557333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843.36425610126014</v>
      </c>
      <c r="P31" s="37">
        <v>117.48548306485718</v>
      </c>
      <c r="Q31" s="37">
        <v>38.080000000000005</v>
      </c>
      <c r="R31" s="39">
        <v>19.059999999999999</v>
      </c>
      <c r="S31" s="39">
        <v>0</v>
      </c>
      <c r="T31" s="38">
        <f>SUMPRODUCT(LTA!J31:AN31,LTA!J$101:AN$101,LTA!J$103:AN$103)</f>
        <v>23.67</v>
      </c>
      <c r="U31" s="38">
        <f>SUMPRODUCT(LTA!J31:AN31,LTA!J$102:AN$102,LTA!J$103:AN$103)</f>
        <v>28.089999999999996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9.3409463631796612</v>
      </c>
      <c r="AD31">
        <f t="shared" si="1"/>
        <v>1188.216279685495</v>
      </c>
      <c r="AE31">
        <f>'IDT-1'!B31</f>
        <v>0</v>
      </c>
      <c r="AF31" s="25"/>
      <c r="AG31">
        <f t="shared" si="2"/>
        <v>1188.216279685495</v>
      </c>
      <c r="AI31" s="35">
        <f>PXIL!H31</f>
        <v>0</v>
      </c>
      <c r="AJ31" s="35">
        <f>PXIL!N31</f>
        <v>0</v>
      </c>
      <c r="AK31" s="35">
        <f>RTM_IEX!H31</f>
        <v>20.190000000000001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10.755416</v>
      </c>
      <c r="E32">
        <f>GT_NG!P32</f>
        <v>12.382070882557333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899.0304247801314</v>
      </c>
      <c r="P32" s="37">
        <v>117.48548306485718</v>
      </c>
      <c r="Q32" s="37">
        <v>38.080000000000005</v>
      </c>
      <c r="R32" s="39">
        <v>29.28</v>
      </c>
      <c r="S32" s="39">
        <v>0</v>
      </c>
      <c r="T32" s="38">
        <f>SUMPRODUCT(LTA!J32:AN32,LTA!J$101:AN$101,LTA!J$103:AN$103)</f>
        <v>29.89</v>
      </c>
      <c r="U32" s="38">
        <f>SUMPRODUCT(LTA!J32:AN32,LTA!J$102:AN$102,LTA!J$103:AN$103)</f>
        <v>28.089999999999996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9.8720184788748568</v>
      </c>
      <c r="AD32">
        <f t="shared" si="1"/>
        <v>1255.771376248671</v>
      </c>
      <c r="AE32">
        <f>'IDT-1'!B32</f>
        <v>0</v>
      </c>
      <c r="AF32" s="25"/>
      <c r="AG32">
        <f t="shared" si="2"/>
        <v>1255.771376248671</v>
      </c>
      <c r="AI32" s="35">
        <f>PXIL!H32</f>
        <v>0</v>
      </c>
      <c r="AJ32" s="35">
        <f>PXIL!N32</f>
        <v>0</v>
      </c>
      <c r="AK32" s="35">
        <f>RTM_IEX!H32</f>
        <v>16.170000000000002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10.755416</v>
      </c>
      <c r="E33">
        <f>GT_NG!P33</f>
        <v>12.382070882557333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979.97077729841476</v>
      </c>
      <c r="P33" s="37">
        <v>117.48548306485718</v>
      </c>
      <c r="Q33" s="37">
        <v>38.080000000000005</v>
      </c>
      <c r="R33" s="39">
        <v>30.499999999999996</v>
      </c>
      <c r="S33" s="39">
        <v>0</v>
      </c>
      <c r="T33" s="38">
        <f>SUMPRODUCT(LTA!J33:AN33,LTA!J$101:AN$101,LTA!J$103:AN$103)</f>
        <v>40.19</v>
      </c>
      <c r="U33" s="38">
        <f>SUMPRODUCT(LTA!J33:AN33,LTA!J$102:AN$102,LTA!J$103:AN$103)</f>
        <v>28.089999999999996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10.577141684473927</v>
      </c>
      <c r="AD33">
        <f t="shared" si="1"/>
        <v>1317.3566055613553</v>
      </c>
      <c r="AE33">
        <f>'IDT-1'!B33</f>
        <v>0</v>
      </c>
      <c r="AF33" s="25"/>
      <c r="AG33">
        <f t="shared" si="2"/>
        <v>1317.3566055613553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10.755416</v>
      </c>
      <c r="E34">
        <f>GT_NG!P34</f>
        <v>12.382070882557333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1038.5890093708292</v>
      </c>
      <c r="P34" s="37">
        <v>117.48548306485718</v>
      </c>
      <c r="Q34" s="37">
        <v>38.080000000000005</v>
      </c>
      <c r="R34" s="39">
        <v>33.499999999999993</v>
      </c>
      <c r="S34" s="39">
        <v>0</v>
      </c>
      <c r="T34" s="38">
        <f>SUMPRODUCT(LTA!J34:AN34,LTA!J$101:AN$101,LTA!J$103:AN$103)</f>
        <v>62.71</v>
      </c>
      <c r="U34" s="38">
        <f>SUMPRODUCT(LTA!J34:AN34,LTA!J$102:AN$102,LTA!J$103:AN$103)</f>
        <v>28.089999999999996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11.367062305443033</v>
      </c>
      <c r="AD34">
        <f t="shared" si="1"/>
        <v>1383.7049170128005</v>
      </c>
      <c r="AE34">
        <f>'IDT-1'!B34</f>
        <v>0</v>
      </c>
      <c r="AF34" s="25"/>
      <c r="AG34">
        <f t="shared" si="2"/>
        <v>1383.7049170128005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10.755416</v>
      </c>
      <c r="E35">
        <f>GT_NG!P35</f>
        <v>12.382070882557333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99.609999999999985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1058.5296909476024</v>
      </c>
      <c r="P35" s="37">
        <v>117.48548306485718</v>
      </c>
      <c r="Q35" s="37">
        <v>38.080000000000005</v>
      </c>
      <c r="R35" s="39">
        <v>36.499999999999993</v>
      </c>
      <c r="S35" s="39">
        <v>0</v>
      </c>
      <c r="T35" s="38">
        <f>SUMPRODUCT(LTA!J35:AN35,LTA!J$101:AN$101,LTA!J$103:AN$103)</f>
        <v>95.18</v>
      </c>
      <c r="U35" s="38">
        <f>SUMPRODUCT(LTA!J35:AN35,LTA!J$102:AN$102,LTA!J$103:AN$103)</f>
        <v>28.089999999999996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12.277824944459057</v>
      </c>
      <c r="AD35">
        <f t="shared" si="1"/>
        <v>1409.2048359505575</v>
      </c>
      <c r="AE35">
        <f>'IDT-1'!B35</f>
        <v>0</v>
      </c>
      <c r="AF35" s="25"/>
      <c r="AG35">
        <f t="shared" si="2"/>
        <v>1409.2048359505575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-76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10.755416</v>
      </c>
      <c r="E36">
        <f>GT_NG!P36</f>
        <v>12.382070882557333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99.609999999999985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996.6612718139296</v>
      </c>
      <c r="P36" s="37">
        <v>117.48548306485718</v>
      </c>
      <c r="Q36" s="37">
        <v>38.080000000000005</v>
      </c>
      <c r="R36" s="39">
        <v>36.499999999999993</v>
      </c>
      <c r="S36" s="39">
        <v>0</v>
      </c>
      <c r="T36" s="38">
        <f>SUMPRODUCT(LTA!J36:AN36,LTA!J$101:AN$101,LTA!J$103:AN$103)</f>
        <v>142.97000000000003</v>
      </c>
      <c r="U36" s="38">
        <f>SUMPRODUCT(LTA!J36:AN36,LTA!J$102:AN$102,LTA!J$103:AN$103)</f>
        <v>28.089999999999996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11.790669997651403</v>
      </c>
      <c r="AD36">
        <f t="shared" si="1"/>
        <v>1443.6135717636926</v>
      </c>
      <c r="AE36">
        <f>'IDT-1'!B36</f>
        <v>0</v>
      </c>
      <c r="AF36" s="25"/>
      <c r="AG36">
        <f t="shared" si="2"/>
        <v>1443.6135717636926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-28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10.755416</v>
      </c>
      <c r="E37">
        <f>GT_NG!P37</f>
        <v>12.382070882557333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963.70522911089017</v>
      </c>
      <c r="P37" s="37">
        <v>117.48548306485718</v>
      </c>
      <c r="Q37" s="37">
        <v>38.080000000000005</v>
      </c>
      <c r="R37" s="39">
        <v>36.5</v>
      </c>
      <c r="S37" s="39">
        <v>0</v>
      </c>
      <c r="T37" s="38">
        <f>SUMPRODUCT(LTA!J37:AN37,LTA!J$101:AN$101,LTA!J$103:AN$103)</f>
        <v>194.64</v>
      </c>
      <c r="U37" s="38">
        <f>SUMPRODUCT(LTA!J37:AN37,LTA!J$102:AN$102,LTA!J$103:AN$103)</f>
        <v>28.089999999999996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11.579319952654771</v>
      </c>
      <c r="AD37">
        <f t="shared" si="1"/>
        <v>1472.9488791056494</v>
      </c>
      <c r="AE37">
        <f>'IDT-1'!B37</f>
        <v>0</v>
      </c>
      <c r="AF37" s="25"/>
      <c r="AG37">
        <f t="shared" si="2"/>
        <v>1472.9488791056494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10.755416</v>
      </c>
      <c r="E38">
        <f>GT_NG!P38</f>
        <v>12.382070882557333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942.70229937519355</v>
      </c>
      <c r="P38" s="37">
        <v>117.48548306485718</v>
      </c>
      <c r="Q38" s="37">
        <v>38.080000000000005</v>
      </c>
      <c r="R38" s="39">
        <v>37.5</v>
      </c>
      <c r="S38" s="39">
        <v>0</v>
      </c>
      <c r="T38" s="38">
        <f>SUMPRODUCT(LTA!J38:AN38,LTA!J$101:AN$101,LTA!J$103:AN$103)</f>
        <v>244.35999999999999</v>
      </c>
      <c r="U38" s="38">
        <f>SUMPRODUCT(LTA!J38:AN38,LTA!J$102:AN$102,LTA!J$103:AN$103)</f>
        <v>28.089999999999996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11.811113100716339</v>
      </c>
      <c r="AD38">
        <f t="shared" si="1"/>
        <v>1502.4341562218913</v>
      </c>
      <c r="AE38">
        <f>'IDT-1'!B38</f>
        <v>0</v>
      </c>
      <c r="AF38" s="25"/>
      <c r="AG38">
        <f t="shared" si="2"/>
        <v>1502.4341562218913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10.755416</v>
      </c>
      <c r="E39">
        <f>GT_NG!P39</f>
        <v>12.382070882557333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927.83977992669884</v>
      </c>
      <c r="P39" s="37">
        <v>117.48548306485718</v>
      </c>
      <c r="Q39" s="37">
        <v>38.080000000000005</v>
      </c>
      <c r="R39" s="39">
        <v>37.5</v>
      </c>
      <c r="S39" s="39">
        <v>0</v>
      </c>
      <c r="T39" s="38">
        <f>SUMPRODUCT(LTA!J39:AN39,LTA!J$101:AN$101,LTA!J$103:AN$103)</f>
        <v>296.14</v>
      </c>
      <c r="U39" s="38">
        <f>SUMPRODUCT(LTA!J39:AN39,LTA!J$102:AN$102,LTA!J$103:AN$103)</f>
        <v>28.089999999999996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12.26415713295277</v>
      </c>
      <c r="AD39">
        <f t="shared" si="1"/>
        <v>1517.8985927411602</v>
      </c>
      <c r="AE39">
        <f>'IDT-1'!B39</f>
        <v>0</v>
      </c>
      <c r="AF39" s="25"/>
      <c r="AG39">
        <f t="shared" si="2"/>
        <v>1517.8985927411602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-21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10.755416</v>
      </c>
      <c r="E40">
        <f>GT_NG!P40</f>
        <v>12.382070882557333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916.83800435049227</v>
      </c>
      <c r="P40" s="37">
        <v>117.48548306485718</v>
      </c>
      <c r="Q40" s="37">
        <v>38.080000000000005</v>
      </c>
      <c r="R40" s="39">
        <v>37.5</v>
      </c>
      <c r="S40" s="39">
        <v>0</v>
      </c>
      <c r="T40" s="38">
        <f>SUMPRODUCT(LTA!J40:AN40,LTA!J$101:AN$101,LTA!J$103:AN$103)</f>
        <v>342.53999999999996</v>
      </c>
      <c r="U40" s="38">
        <f>SUMPRODUCT(LTA!J40:AN40,LTA!J$102:AN$102,LTA!J$103:AN$103)</f>
        <v>28.089999999999996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12.571708556588778</v>
      </c>
      <c r="AD40">
        <f t="shared" si="1"/>
        <v>1548.9892657413177</v>
      </c>
      <c r="AE40">
        <f>'IDT-1'!B40</f>
        <v>0</v>
      </c>
      <c r="AF40" s="25"/>
      <c r="AG40">
        <f t="shared" si="2"/>
        <v>1548.9892657413177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-25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10.755416</v>
      </c>
      <c r="E41">
        <f>GT_NG!P41</f>
        <v>12.382070882557333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922.57530517017392</v>
      </c>
      <c r="P41" s="37">
        <v>117.48548306485718</v>
      </c>
      <c r="Q41" s="37">
        <v>38.080000000000005</v>
      </c>
      <c r="R41" s="39">
        <v>38.5</v>
      </c>
      <c r="S41" s="39">
        <v>0</v>
      </c>
      <c r="T41" s="38">
        <f>SUMPRODUCT(LTA!J41:AN41,LTA!J$101:AN$101,LTA!J$103:AN$103)</f>
        <v>397.84</v>
      </c>
      <c r="U41" s="38">
        <f>SUMPRODUCT(LTA!J41:AN41,LTA!J$102:AN$102,LTA!J$103:AN$103)</f>
        <v>28.089999999999996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13.409358825699488</v>
      </c>
      <c r="AD41">
        <f t="shared" si="1"/>
        <v>1565.1889162918885</v>
      </c>
      <c r="AE41">
        <f>'IDT-1'!B41</f>
        <v>0</v>
      </c>
      <c r="AF41" s="25"/>
      <c r="AG41">
        <f t="shared" si="2"/>
        <v>1565.1889162918885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-70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10.755416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918.73305301396113</v>
      </c>
      <c r="P42" s="37">
        <v>117.48548306485718</v>
      </c>
      <c r="Q42" s="37">
        <v>38.080000000000005</v>
      </c>
      <c r="R42" s="39">
        <v>38.5</v>
      </c>
      <c r="S42" s="39">
        <v>0</v>
      </c>
      <c r="T42" s="38">
        <f>SUMPRODUCT(LTA!J42:AN42,LTA!J$101:AN$101,LTA!J$103:AN$103)</f>
        <v>438.72</v>
      </c>
      <c r="U42" s="38">
        <f>SUMPRODUCT(LTA!J42:AN42,LTA!J$102:AN$102,LTA!J$103:AN$103)</f>
        <v>28.089999999999996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13.626562983038001</v>
      </c>
      <c r="AD42">
        <f t="shared" si="1"/>
        <v>1586.4612690957802</v>
      </c>
      <c r="AE42">
        <f>'IDT-1'!B42</f>
        <v>0</v>
      </c>
      <c r="AF42" s="25"/>
      <c r="AG42">
        <f t="shared" si="2"/>
        <v>1586.4612690957802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-73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10.755416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840.51065927620141</v>
      </c>
      <c r="P43" s="37">
        <v>118.85</v>
      </c>
      <c r="Q43" s="37">
        <v>38.519999999999996</v>
      </c>
      <c r="R43" s="39">
        <v>38.5</v>
      </c>
      <c r="S43" s="39">
        <v>0</v>
      </c>
      <c r="T43" s="38">
        <f>SUMPRODUCT(LTA!J43:AN43,LTA!J$101:AN$101,LTA!J$103:AN$103)</f>
        <v>475.31</v>
      </c>
      <c r="U43" s="38">
        <f>SUMPRODUCT(LTA!J43:AN43,LTA!J$102:AN$102,LTA!J$103:AN$103)</f>
        <v>28.099999999999998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41.33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13.669710519693762</v>
      </c>
      <c r="AD43">
        <f t="shared" si="1"/>
        <v>1587.9341343912463</v>
      </c>
      <c r="AE43">
        <f>'IDT-1'!B43</f>
        <v>0</v>
      </c>
      <c r="AF43" s="25"/>
      <c r="AG43">
        <f t="shared" si="2"/>
        <v>1587.9341343912463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-75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10.755416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802.88449577241522</v>
      </c>
      <c r="P44" s="37">
        <v>118.85</v>
      </c>
      <c r="Q44" s="37">
        <v>38.519999999999996</v>
      </c>
      <c r="R44" s="39">
        <v>38.5</v>
      </c>
      <c r="S44" s="39">
        <v>0</v>
      </c>
      <c r="T44" s="38">
        <f>SUMPRODUCT(LTA!J44:AN44,LTA!J$101:AN$101,LTA!J$103:AN$103)</f>
        <v>504.41</v>
      </c>
      <c r="U44" s="38">
        <f>SUMPRODUCT(LTA!J44:AN44,LTA!J$102:AN$102,LTA!J$103:AN$103)</f>
        <v>28.099999999999998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29.8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13.120206530234016</v>
      </c>
      <c r="AD44">
        <f t="shared" si="1"/>
        <v>1618.4274748769201</v>
      </c>
      <c r="AE44">
        <f>'IDT-1'!B44</f>
        <v>0</v>
      </c>
      <c r="AF44" s="25"/>
      <c r="AG44">
        <f t="shared" si="2"/>
        <v>1618.4274748769201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10.755416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784.66159062819872</v>
      </c>
      <c r="P45" s="37">
        <v>117.48601443710643</v>
      </c>
      <c r="Q45" s="37">
        <v>38.084053083528502</v>
      </c>
      <c r="R45" s="39">
        <v>38.5</v>
      </c>
      <c r="S45" s="39">
        <v>0</v>
      </c>
      <c r="T45" s="38">
        <f>SUMPRODUCT(LTA!J45:AN45,LTA!J$101:AN$101,LTA!J$103:AN$103)</f>
        <v>540.02</v>
      </c>
      <c r="U45" s="38">
        <f>SUMPRODUCT(LTA!J45:AN45,LTA!J$102:AN$102,LTA!J$103:AN$103)</f>
        <v>28.099999999999998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13.205879353835186</v>
      </c>
      <c r="AD45">
        <f t="shared" si="1"/>
        <v>1579.1289644297374</v>
      </c>
      <c r="AE45">
        <f>'IDT-1'!B45</f>
        <v>0</v>
      </c>
      <c r="AF45" s="25"/>
      <c r="AG45">
        <f t="shared" si="2"/>
        <v>1579.1289644297374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-50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10.755416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752.50159062819864</v>
      </c>
      <c r="P46" s="37">
        <v>117.48601443710643</v>
      </c>
      <c r="Q46" s="37">
        <v>38.084053083528502</v>
      </c>
      <c r="R46" s="39">
        <v>38.5</v>
      </c>
      <c r="S46" s="39">
        <v>0</v>
      </c>
      <c r="T46" s="38">
        <f>SUMPRODUCT(LTA!J46:AN46,LTA!J$101:AN$101,LTA!J$103:AN$103)</f>
        <v>558.70000000000005</v>
      </c>
      <c r="U46" s="38">
        <f>SUMPRODUCT(LTA!J46:AN46,LTA!J$102:AN$102,LTA!J$103:AN$103)</f>
        <v>28.099999999999998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12.974954261313519</v>
      </c>
      <c r="AD46">
        <f t="shared" si="1"/>
        <v>1581.879889522259</v>
      </c>
      <c r="AE46">
        <f>'IDT-1'!B46</f>
        <v>0</v>
      </c>
      <c r="AF46" s="25"/>
      <c r="AG46">
        <f t="shared" si="2"/>
        <v>1581.879889522259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-34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10.755416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734.14624468802936</v>
      </c>
      <c r="P47" s="37">
        <v>115.62</v>
      </c>
      <c r="Q47" s="37">
        <v>37.474148321623737</v>
      </c>
      <c r="R47" s="39">
        <v>38.5</v>
      </c>
      <c r="S47" s="39">
        <v>0</v>
      </c>
      <c r="T47" s="38">
        <f>SUMPRODUCT(LTA!J47:AN47,LTA!J$101:AN$101,LTA!J$103:AN$103)</f>
        <v>572.04</v>
      </c>
      <c r="U47" s="38">
        <f>SUMPRODUCT(LTA!J47:AN47,LTA!J$102:AN$102,LTA!J$103:AN$103)</f>
        <v>28.099999999999998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12.940106348075721</v>
      </c>
      <c r="AD47">
        <f t="shared" si="1"/>
        <v>1571.4234722963163</v>
      </c>
      <c r="AE47">
        <f>'IDT-1'!B47</f>
        <v>0</v>
      </c>
      <c r="AF47" s="25"/>
      <c r="AG47">
        <f t="shared" si="2"/>
        <v>1571.4234722963163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-37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10.755416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700.15481851650236</v>
      </c>
      <c r="P48" s="37">
        <v>115.62</v>
      </c>
      <c r="Q48" s="37">
        <v>37.474148321623737</v>
      </c>
      <c r="R48" s="39">
        <v>38.5</v>
      </c>
      <c r="S48" s="39">
        <v>0</v>
      </c>
      <c r="T48" s="38">
        <f>SUMPRODUCT(LTA!J48:AN48,LTA!J$101:AN$101,LTA!J$103:AN$103)</f>
        <v>574.47</v>
      </c>
      <c r="U48" s="38">
        <f>SUMPRODUCT(LTA!J48:AN48,LTA!J$102:AN$102,LTA!J$103:AN$103)</f>
        <v>28.5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12.579127449698749</v>
      </c>
      <c r="AD48">
        <f t="shared" si="1"/>
        <v>1555.6230250231665</v>
      </c>
      <c r="AE48">
        <f>'IDT-1'!B48</f>
        <v>0</v>
      </c>
      <c r="AF48" s="25"/>
      <c r="AG48">
        <f t="shared" si="2"/>
        <v>1555.6230250231665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-22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10.755416</v>
      </c>
      <c r="E49">
        <f>GT_NG!P49</f>
        <v>-0.58799999999999997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672.11456378328387</v>
      </c>
      <c r="P49" s="37">
        <v>57.67</v>
      </c>
      <c r="Q49" s="37">
        <v>19.225744633768535</v>
      </c>
      <c r="R49" s="39">
        <v>38.5</v>
      </c>
      <c r="S49" s="39">
        <v>0</v>
      </c>
      <c r="T49" s="38">
        <f>SUMPRODUCT(LTA!J49:AN49,LTA!J$101:AN$101,LTA!J$103:AN$103)</f>
        <v>574.47</v>
      </c>
      <c r="U49" s="38">
        <f>SUMPRODUCT(LTA!J49:AN49,LTA!J$102:AN$102,LTA!J$103:AN$103)</f>
        <v>28.9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12.229403444754142</v>
      </c>
      <c r="AD49">
        <f t="shared" si="1"/>
        <v>1554.4622106070374</v>
      </c>
      <c r="AE49">
        <f>'IDT-1'!B49</f>
        <v>0</v>
      </c>
      <c r="AF49" s="25"/>
      <c r="AG49">
        <f t="shared" si="2"/>
        <v>1554.4622106070374</v>
      </c>
      <c r="AI49" s="35">
        <f>PXIL!H49</f>
        <v>0</v>
      </c>
      <c r="AJ49" s="35">
        <f>PXIL!N49</f>
        <v>0</v>
      </c>
      <c r="AK49" s="35">
        <f>RTM_IEX!H49</f>
        <v>80.75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10.755416</v>
      </c>
      <c r="E50">
        <f>GT_NG!P50</f>
        <v>-0.58799999999999997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672.11456378328387</v>
      </c>
      <c r="P50" s="37">
        <v>57.67</v>
      </c>
      <c r="Q50" s="37">
        <v>19.225744633768535</v>
      </c>
      <c r="R50" s="39">
        <v>39</v>
      </c>
      <c r="S50" s="39">
        <v>0</v>
      </c>
      <c r="T50" s="38">
        <f>SUMPRODUCT(LTA!J50:AN50,LTA!J$101:AN$101,LTA!J$103:AN$103)</f>
        <v>574.47</v>
      </c>
      <c r="U50" s="38">
        <f>SUMPRODUCT(LTA!J50:AN50,LTA!J$102:AN$102,LTA!J$103:AN$103)</f>
        <v>28.9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12.038303444754145</v>
      </c>
      <c r="AD50">
        <f t="shared" si="1"/>
        <v>1530.1533106070374</v>
      </c>
      <c r="AE50">
        <f>'IDT-1'!B50</f>
        <v>0</v>
      </c>
      <c r="AF50" s="25"/>
      <c r="AG50">
        <f t="shared" si="2"/>
        <v>1530.1533106070374</v>
      </c>
      <c r="AI50" s="35">
        <f>PXIL!H50</f>
        <v>0</v>
      </c>
      <c r="AJ50" s="35">
        <f>PXIL!N50</f>
        <v>0</v>
      </c>
      <c r="AK50" s="35">
        <f>RTM_IEX!H50</f>
        <v>55.75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10.755416</v>
      </c>
      <c r="E51">
        <f>GT_NG!P51</f>
        <v>-0.58799999999999997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657.19873298981338</v>
      </c>
      <c r="P51" s="37">
        <v>57.67</v>
      </c>
      <c r="Q51" s="37">
        <v>19.225744633768535</v>
      </c>
      <c r="R51" s="39">
        <v>40.5</v>
      </c>
      <c r="S51" s="39">
        <v>0</v>
      </c>
      <c r="T51" s="38">
        <f>SUMPRODUCT(LTA!J51:AN51,LTA!J$101:AN$101,LTA!J$103:AN$103)</f>
        <v>574.47</v>
      </c>
      <c r="U51" s="38">
        <f>SUMPRODUCT(LTA!J51:AN51,LTA!J$102:AN$102,LTA!J$103:AN$103)</f>
        <v>28.9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11.588743964565072</v>
      </c>
      <c r="AD51">
        <f t="shared" si="1"/>
        <v>1472.967039293756</v>
      </c>
      <c r="AE51">
        <f>'IDT-1'!B51</f>
        <v>0</v>
      </c>
      <c r="AF51" s="25"/>
      <c r="AG51">
        <f t="shared" si="2"/>
        <v>1472.967039293756</v>
      </c>
      <c r="AI51" s="35">
        <f>PXIL!H51</f>
        <v>0</v>
      </c>
      <c r="AJ51" s="35">
        <f>PXIL!N51</f>
        <v>0</v>
      </c>
      <c r="AK51" s="35">
        <f>RTM_IEX!H51</f>
        <v>11.53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10.755416</v>
      </c>
      <c r="E52">
        <f>GT_NG!P52</f>
        <v>-0.58799999999999997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599.51873298981332</v>
      </c>
      <c r="P52" s="37">
        <v>57.67</v>
      </c>
      <c r="Q52" s="37">
        <v>19.225744633768535</v>
      </c>
      <c r="R52" s="39">
        <v>40.5</v>
      </c>
      <c r="S52" s="39">
        <v>0</v>
      </c>
      <c r="T52" s="38">
        <f>SUMPRODUCT(LTA!J52:AN52,LTA!J$101:AN$101,LTA!J$103:AN$103)</f>
        <v>574.47</v>
      </c>
      <c r="U52" s="38">
        <f>SUMPRODUCT(LTA!J52:AN52,LTA!J$102:AN$102,LTA!J$103:AN$103)</f>
        <v>28.9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11.446237964565075</v>
      </c>
      <c r="AD52">
        <f t="shared" si="1"/>
        <v>1454.8395452937557</v>
      </c>
      <c r="AE52">
        <f>'IDT-1'!B52</f>
        <v>0</v>
      </c>
      <c r="AF52" s="25"/>
      <c r="AG52">
        <f t="shared" si="2"/>
        <v>1454.8395452937557</v>
      </c>
      <c r="AI52" s="35">
        <f>PXIL!H52</f>
        <v>0</v>
      </c>
      <c r="AJ52" s="35">
        <f>PXIL!N52</f>
        <v>0</v>
      </c>
      <c r="AK52" s="35">
        <f>RTM_IEX!H52</f>
        <v>50.94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10.755416</v>
      </c>
      <c r="E53">
        <f>GT_NG!P53</f>
        <v>-0.58799999999999997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561.68873298981327</v>
      </c>
      <c r="P53" s="37">
        <v>57.67</v>
      </c>
      <c r="Q53" s="37">
        <v>19.225744633768535</v>
      </c>
      <c r="R53" s="39">
        <v>40.5</v>
      </c>
      <c r="S53" s="39">
        <v>0</v>
      </c>
      <c r="T53" s="38">
        <f>SUMPRODUCT(LTA!J53:AN53,LTA!J$101:AN$101,LTA!J$103:AN$103)</f>
        <v>574.47</v>
      </c>
      <c r="U53" s="38">
        <f>SUMPRODUCT(LTA!J53:AN53,LTA!J$102:AN$102,LTA!J$103:AN$103)</f>
        <v>28.89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11.113645964565073</v>
      </c>
      <c r="AD53">
        <f t="shared" si="1"/>
        <v>1412.532137293756</v>
      </c>
      <c r="AE53">
        <f>'IDT-1'!B53</f>
        <v>0</v>
      </c>
      <c r="AF53" s="25"/>
      <c r="AG53">
        <f t="shared" si="2"/>
        <v>1412.532137293756</v>
      </c>
      <c r="AI53" s="35">
        <f>PXIL!H53</f>
        <v>0</v>
      </c>
      <c r="AJ53" s="35">
        <f>PXIL!N53</f>
        <v>0</v>
      </c>
      <c r="AK53" s="35">
        <f>RTM_IEX!H53</f>
        <v>46.14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10.755416</v>
      </c>
      <c r="E54">
        <f>GT_NG!P54</f>
        <v>-0.58799999999999997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561.68873298981327</v>
      </c>
      <c r="P54" s="37">
        <v>57.67</v>
      </c>
      <c r="Q54" s="37">
        <v>19.225744633768535</v>
      </c>
      <c r="R54" s="39">
        <v>40.5</v>
      </c>
      <c r="S54" s="39">
        <v>0</v>
      </c>
      <c r="T54" s="38">
        <f>SUMPRODUCT(LTA!J54:AN54,LTA!J$101:AN$101,LTA!J$103:AN$103)</f>
        <v>574.47</v>
      </c>
      <c r="U54" s="38">
        <f>SUMPRODUCT(LTA!J54:AN54,LTA!J$102:AN$102,LTA!J$103:AN$103)</f>
        <v>28.89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10.851253964565073</v>
      </c>
      <c r="AD54">
        <f t="shared" si="1"/>
        <v>1379.1545292937558</v>
      </c>
      <c r="AE54">
        <f>'IDT-1'!B54</f>
        <v>0</v>
      </c>
      <c r="AF54" s="25"/>
      <c r="AG54">
        <f t="shared" si="2"/>
        <v>1379.1545292937558</v>
      </c>
      <c r="AI54" s="35">
        <f>PXIL!H54</f>
        <v>0</v>
      </c>
      <c r="AJ54" s="35">
        <f>PXIL!N54</f>
        <v>0</v>
      </c>
      <c r="AK54" s="35">
        <f>RTM_IEX!H54</f>
        <v>12.5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10.755416</v>
      </c>
      <c r="E55">
        <f>GT_NG!P55</f>
        <v>-0.58799999999999997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533.28860716346219</v>
      </c>
      <c r="P55" s="37">
        <v>57.67</v>
      </c>
      <c r="Q55" s="37">
        <v>19.225744633768535</v>
      </c>
      <c r="R55" s="39">
        <v>40.5</v>
      </c>
      <c r="S55" s="39">
        <v>0</v>
      </c>
      <c r="T55" s="38">
        <f>SUMPRODUCT(LTA!J55:AN55,LTA!J$101:AN$101,LTA!J$103:AN$103)</f>
        <v>574.47</v>
      </c>
      <c r="U55" s="38">
        <f>SUMPRODUCT(LTA!J55:AN55,LTA!J$102:AN$102,LTA!J$103:AN$103)</f>
        <v>28.89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10.532232983119535</v>
      </c>
      <c r="AD55">
        <f t="shared" si="1"/>
        <v>1338.5734244488503</v>
      </c>
      <c r="AE55">
        <f>'IDT-1'!B55</f>
        <v>0</v>
      </c>
      <c r="AF55" s="25"/>
      <c r="AG55">
        <f t="shared" si="2"/>
        <v>1338.5734244488503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10.755416</v>
      </c>
      <c r="E56">
        <f>GT_NG!P56</f>
        <v>-0.58799999999999997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533.28860716346219</v>
      </c>
      <c r="P56" s="37">
        <v>57.67</v>
      </c>
      <c r="Q56" s="37">
        <v>19.225744633768535</v>
      </c>
      <c r="R56" s="39">
        <v>40.5</v>
      </c>
      <c r="S56" s="39">
        <v>0</v>
      </c>
      <c r="T56" s="38">
        <f>SUMPRODUCT(LTA!J56:AN56,LTA!J$101:AN$101,LTA!J$103:AN$103)</f>
        <v>574.47</v>
      </c>
      <c r="U56" s="38">
        <f>SUMPRODUCT(LTA!J56:AN56,LTA!J$102:AN$102,LTA!J$103:AN$103)</f>
        <v>28.89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-41</v>
      </c>
      <c r="AA56" s="76">
        <f>STOA!H56</f>
        <v>0.87</v>
      </c>
      <c r="AB56" s="76">
        <f>-STOA!N56</f>
        <v>0</v>
      </c>
      <c r="AC56">
        <f t="shared" si="0"/>
        <v>10.854547032706312</v>
      </c>
      <c r="AD56">
        <f t="shared" si="1"/>
        <v>1297.2511103992636</v>
      </c>
      <c r="AE56">
        <f>'IDT-1'!B56</f>
        <v>0</v>
      </c>
      <c r="AF56" s="25"/>
      <c r="AG56">
        <f t="shared" si="2"/>
        <v>1297.2511103992636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10.755416</v>
      </c>
      <c r="E57">
        <f>GT_NG!P57</f>
        <v>-0.58799999999999997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533.28860716346219</v>
      </c>
      <c r="P57" s="37">
        <v>57.67</v>
      </c>
      <c r="Q57" s="37">
        <v>19.225744633768535</v>
      </c>
      <c r="R57" s="39">
        <v>40.5</v>
      </c>
      <c r="S57" s="39">
        <v>0</v>
      </c>
      <c r="T57" s="38">
        <f>SUMPRODUCT(LTA!J57:AN57,LTA!J$101:AN$101,LTA!J$103:AN$103)</f>
        <v>574.47</v>
      </c>
      <c r="U57" s="38">
        <f>SUMPRODUCT(LTA!J57:AN57,LTA!J$102:AN$102,LTA!J$103:AN$103)</f>
        <v>28.89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-83</v>
      </c>
      <c r="AA57" s="76">
        <f>STOA!H57</f>
        <v>0.87</v>
      </c>
      <c r="AB57" s="76">
        <f>-STOA!N57</f>
        <v>0</v>
      </c>
      <c r="AC57">
        <f t="shared" si="0"/>
        <v>11.184722400575692</v>
      </c>
      <c r="AD57">
        <f t="shared" si="1"/>
        <v>1254.920935031394</v>
      </c>
      <c r="AE57">
        <f>'IDT-1'!B57</f>
        <v>0</v>
      </c>
      <c r="AF57" s="25"/>
      <c r="AG57">
        <f t="shared" si="2"/>
        <v>1254.920935031394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10.755416</v>
      </c>
      <c r="E58">
        <f>GT_NG!P58</f>
        <v>-0.58799999999999997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533.28860716346219</v>
      </c>
      <c r="P58" s="37">
        <v>57.67</v>
      </c>
      <c r="Q58" s="37">
        <v>19.225744633768535</v>
      </c>
      <c r="R58" s="39">
        <v>40.5</v>
      </c>
      <c r="S58" s="39">
        <v>0</v>
      </c>
      <c r="T58" s="38">
        <f>SUMPRODUCT(LTA!J58:AN58,LTA!J$101:AN$101,LTA!J$103:AN$103)</f>
        <v>574.47</v>
      </c>
      <c r="U58" s="38">
        <f>SUMPRODUCT(LTA!J58:AN58,LTA!J$102:AN$102,LTA!J$103:AN$103)</f>
        <v>29.29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-123</v>
      </c>
      <c r="AA58" s="76">
        <f>STOA!H58</f>
        <v>0.87</v>
      </c>
      <c r="AB58" s="76">
        <f>-STOA!N58</f>
        <v>0</v>
      </c>
      <c r="AC58">
        <f t="shared" si="0"/>
        <v>11.502295131879865</v>
      </c>
      <c r="AD58">
        <f t="shared" si="1"/>
        <v>1215.0033623000897</v>
      </c>
      <c r="AE58">
        <f>'IDT-1'!B58</f>
        <v>0</v>
      </c>
      <c r="AF58" s="25"/>
      <c r="AG58">
        <f t="shared" si="2"/>
        <v>1215.0033623000897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10.755416</v>
      </c>
      <c r="E59">
        <f>GT_NG!P59</f>
        <v>-0.58799999999999997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522.51009048668834</v>
      </c>
      <c r="P59" s="37">
        <v>57.67</v>
      </c>
      <c r="Q59" s="37">
        <v>19.225744633768535</v>
      </c>
      <c r="R59" s="39">
        <v>40.5</v>
      </c>
      <c r="S59" s="39">
        <v>0</v>
      </c>
      <c r="T59" s="38">
        <f>SUMPRODUCT(LTA!J59:AN59,LTA!J$101:AN$101,LTA!J$103:AN$103)</f>
        <v>571.80999999999995</v>
      </c>
      <c r="U59" s="38">
        <f>SUMPRODUCT(LTA!J59:AN59,LTA!J$102:AN$102,LTA!J$103:AN$103)</f>
        <v>28.589999999999996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-140</v>
      </c>
      <c r="AA59" s="76">
        <f>STOA!H59</f>
        <v>0.87</v>
      </c>
      <c r="AB59" s="76">
        <f>-STOA!N59</f>
        <v>0</v>
      </c>
      <c r="AC59">
        <f t="shared" si="0"/>
        <v>11.5256571126053</v>
      </c>
      <c r="AD59">
        <f t="shared" si="1"/>
        <v>1183.8414836425904</v>
      </c>
      <c r="AE59">
        <f>'IDT-1'!B59</f>
        <v>0</v>
      </c>
      <c r="AF59" s="25"/>
      <c r="AG59">
        <f t="shared" si="2"/>
        <v>1183.8414836425904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10.755416</v>
      </c>
      <c r="E60">
        <f>GT_NG!P60</f>
        <v>-0.58799999999999997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522.51009048668834</v>
      </c>
      <c r="P60" s="37">
        <v>57.67</v>
      </c>
      <c r="Q60" s="37">
        <v>19.225744633768535</v>
      </c>
      <c r="R60" s="39">
        <v>40.5</v>
      </c>
      <c r="S60" s="39">
        <v>0</v>
      </c>
      <c r="T60" s="38">
        <f>SUMPRODUCT(LTA!J60:AN60,LTA!J$101:AN$101,LTA!J$103:AN$103)</f>
        <v>570.51</v>
      </c>
      <c r="U60" s="38">
        <f>SUMPRODUCT(LTA!J60:AN60,LTA!J$102:AN$102,LTA!J$103:AN$103)</f>
        <v>29.39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-172</v>
      </c>
      <c r="AA60" s="76">
        <f>STOA!H60</f>
        <v>0.87</v>
      </c>
      <c r="AB60" s="76">
        <f>-STOA!N60</f>
        <v>0</v>
      </c>
      <c r="AC60">
        <f t="shared" si="0"/>
        <v>11.773319297648642</v>
      </c>
      <c r="AD60">
        <f t="shared" si="1"/>
        <v>1151.0938214575472</v>
      </c>
      <c r="AE60">
        <f>'IDT-1'!B60</f>
        <v>0</v>
      </c>
      <c r="AF60" s="25"/>
      <c r="AG60">
        <f t="shared" si="2"/>
        <v>1151.0938214575472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10.755416</v>
      </c>
      <c r="E61">
        <f>GT_NG!P61</f>
        <v>-0.58799999999999997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506.74683324031156</v>
      </c>
      <c r="P61" s="37">
        <v>57.67</v>
      </c>
      <c r="Q61" s="37">
        <v>19.225744633768535</v>
      </c>
      <c r="R61" s="39">
        <v>40.5</v>
      </c>
      <c r="S61" s="39">
        <v>0</v>
      </c>
      <c r="T61" s="38">
        <f>SUMPRODUCT(LTA!J61:AN61,LTA!J$101:AN$101,LTA!J$103:AN$103)</f>
        <v>566</v>
      </c>
      <c r="U61" s="38">
        <f>SUMPRODUCT(LTA!J61:AN61,LTA!J$102:AN$102,LTA!J$103:AN$103)</f>
        <v>29.99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-184</v>
      </c>
      <c r="AA61" s="76">
        <f>STOA!H61</f>
        <v>0.87</v>
      </c>
      <c r="AB61" s="76">
        <f>-STOA!N61</f>
        <v>0</v>
      </c>
      <c r="AC61">
        <f t="shared" si="0"/>
        <v>11.879173710518153</v>
      </c>
      <c r="AD61">
        <f t="shared" si="1"/>
        <v>1140.4647097983009</v>
      </c>
      <c r="AE61">
        <f>'IDT-1'!B61</f>
        <v>0</v>
      </c>
      <c r="AF61" s="25"/>
      <c r="AG61">
        <f t="shared" si="2"/>
        <v>1140.4647097983009</v>
      </c>
      <c r="AI61" s="35">
        <f>PXIL!H61</f>
        <v>0</v>
      </c>
      <c r="AJ61" s="35">
        <f>PXIL!N61</f>
        <v>0</v>
      </c>
      <c r="AK61" s="35">
        <f>RTM_IEX!H61</f>
        <v>21.15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10.755416</v>
      </c>
      <c r="E62">
        <f>GT_NG!P62</f>
        <v>-0.58799999999999997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549.4512253216011</v>
      </c>
      <c r="P62" s="37">
        <v>57.67</v>
      </c>
      <c r="Q62" s="37">
        <v>19.225744633768535</v>
      </c>
      <c r="R62" s="39">
        <v>40.5</v>
      </c>
      <c r="S62" s="39">
        <v>0</v>
      </c>
      <c r="T62" s="38">
        <f>SUMPRODUCT(LTA!J62:AN62,LTA!J$101:AN$101,LTA!J$103:AN$103)</f>
        <v>553.47</v>
      </c>
      <c r="U62" s="38">
        <f>SUMPRODUCT(LTA!J62:AN62,LTA!J$102:AN$102,LTA!J$103:AN$103)</f>
        <v>30.99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-206</v>
      </c>
      <c r="AA62" s="76">
        <f>STOA!H62</f>
        <v>0.87</v>
      </c>
      <c r="AB62" s="76">
        <f>-STOA!N62</f>
        <v>0</v>
      </c>
      <c r="AC62">
        <f t="shared" si="0"/>
        <v>12.224648790360758</v>
      </c>
      <c r="AD62">
        <f t="shared" si="1"/>
        <v>1116.1436267997478</v>
      </c>
      <c r="AE62">
        <f>'IDT-1'!B62</f>
        <v>0</v>
      </c>
      <c r="AF62" s="25"/>
      <c r="AG62">
        <f t="shared" si="2"/>
        <v>1116.1436267997478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-12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10.755416</v>
      </c>
      <c r="E63">
        <f>GT_NG!P63</f>
        <v>-0.58799999999999997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567.57313072273769</v>
      </c>
      <c r="P63" s="37">
        <v>57.67</v>
      </c>
      <c r="Q63" s="37">
        <v>19.225744633768535</v>
      </c>
      <c r="R63" s="39">
        <v>40.5</v>
      </c>
      <c r="S63" s="39">
        <v>0</v>
      </c>
      <c r="T63" s="38">
        <f>SUMPRODUCT(LTA!J63:AN63,LTA!J$101:AN$101,LTA!J$103:AN$103)</f>
        <v>538.13</v>
      </c>
      <c r="U63" s="38">
        <f>SUMPRODUCT(LTA!J63:AN63,LTA!J$102:AN$102,LTA!J$103:AN$103)</f>
        <v>32.4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-205</v>
      </c>
      <c r="AA63" s="76">
        <f>STOA!H63</f>
        <v>0.67</v>
      </c>
      <c r="AB63" s="76">
        <f>-STOA!N63</f>
        <v>0</v>
      </c>
      <c r="AC63">
        <f t="shared" si="0"/>
        <v>12.279369607337438</v>
      </c>
      <c r="AD63">
        <f t="shared" si="1"/>
        <v>1117.080811383908</v>
      </c>
      <c r="AE63">
        <f>'IDT-1'!B63</f>
        <v>0</v>
      </c>
      <c r="AF63" s="25"/>
      <c r="AG63">
        <f t="shared" si="2"/>
        <v>1117.080811383908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10.755416</v>
      </c>
      <c r="E64">
        <f>GT_NG!P64</f>
        <v>-0.58799999999999997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568.0204050380903</v>
      </c>
      <c r="P64" s="37">
        <v>57.67</v>
      </c>
      <c r="Q64" s="37">
        <v>19.225744633768535</v>
      </c>
      <c r="R64" s="39">
        <v>40.5</v>
      </c>
      <c r="S64" s="39">
        <v>0</v>
      </c>
      <c r="T64" s="38">
        <f>SUMPRODUCT(LTA!J64:AN64,LTA!J$101:AN$101,LTA!J$103:AN$103)</f>
        <v>511.93</v>
      </c>
      <c r="U64" s="38">
        <f>SUMPRODUCT(LTA!J64:AN64,LTA!J$102:AN$102,LTA!J$103:AN$103)</f>
        <v>33.4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-196</v>
      </c>
      <c r="AA64" s="76">
        <f>STOA!H64</f>
        <v>0.67</v>
      </c>
      <c r="AB64" s="76">
        <f>-STOA!N64</f>
        <v>0</v>
      </c>
      <c r="AC64">
        <f t="shared" si="0"/>
        <v>11.984101209323333</v>
      </c>
      <c r="AD64">
        <f t="shared" si="1"/>
        <v>1105.6233540972746</v>
      </c>
      <c r="AE64">
        <f>'IDT-1'!B64</f>
        <v>0</v>
      </c>
      <c r="AF64" s="25"/>
      <c r="AG64">
        <f t="shared" si="2"/>
        <v>1105.6233540972746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-12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10.755416</v>
      </c>
      <c r="E65">
        <f>GT_NG!P65</f>
        <v>-0.58799999999999997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568.0204050380903</v>
      </c>
      <c r="P65" s="37">
        <v>57.67</v>
      </c>
      <c r="Q65" s="37">
        <v>19.225744633768535</v>
      </c>
      <c r="R65" s="39">
        <v>40.5</v>
      </c>
      <c r="S65" s="39">
        <v>0</v>
      </c>
      <c r="T65" s="38">
        <f>SUMPRODUCT(LTA!J65:AN65,LTA!J$101:AN$101,LTA!J$103:AN$103)</f>
        <v>476.59</v>
      </c>
      <c r="U65" s="38">
        <f>SUMPRODUCT(LTA!J65:AN65,LTA!J$102:AN$102,LTA!J$103:AN$103)</f>
        <v>34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-164</v>
      </c>
      <c r="AA65" s="76">
        <f>STOA!H65</f>
        <v>0.67</v>
      </c>
      <c r="AB65" s="76">
        <f>-STOA!N65</f>
        <v>0</v>
      </c>
      <c r="AC65">
        <f t="shared" si="0"/>
        <v>11.367231204888743</v>
      </c>
      <c r="AD65">
        <f t="shared" si="1"/>
        <v>1115.5002241017094</v>
      </c>
      <c r="AE65">
        <f>'IDT-1'!B65</f>
        <v>0</v>
      </c>
      <c r="AF65" s="25"/>
      <c r="AG65">
        <f t="shared" si="2"/>
        <v>1115.5002241017094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10.755416</v>
      </c>
      <c r="E66">
        <f>GT_NG!P66</f>
        <v>-0.58799999999999997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568.0204050380903</v>
      </c>
      <c r="P66" s="37">
        <v>57.67</v>
      </c>
      <c r="Q66" s="37">
        <v>19.225744633768535</v>
      </c>
      <c r="R66" s="39">
        <v>40.5</v>
      </c>
      <c r="S66" s="39">
        <v>0</v>
      </c>
      <c r="T66" s="38">
        <f>SUMPRODUCT(LTA!J66:AN66,LTA!J$101:AN$101,LTA!J$103:AN$103)</f>
        <v>440.73</v>
      </c>
      <c r="U66" s="38">
        <f>SUMPRODUCT(LTA!J66:AN66,LTA!J$102:AN$102,LTA!J$103:AN$103)</f>
        <v>35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-144</v>
      </c>
      <c r="AA66" s="76">
        <f>STOA!H66</f>
        <v>0.67</v>
      </c>
      <c r="AB66" s="76">
        <f>-STOA!N66</f>
        <v>0</v>
      </c>
      <c r="AC66">
        <f t="shared" si="0"/>
        <v>10.938096839236657</v>
      </c>
      <c r="AD66">
        <f t="shared" si="1"/>
        <v>1101.0693584673613</v>
      </c>
      <c r="AE66">
        <f>'IDT-1'!B66</f>
        <v>0</v>
      </c>
      <c r="AF66" s="25"/>
      <c r="AG66">
        <f t="shared" si="2"/>
        <v>1101.0693584673613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10.755416</v>
      </c>
      <c r="E67">
        <f>GT_NG!P67</f>
        <v>-0.58799999999999997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597.70625716936195</v>
      </c>
      <c r="P67" s="37">
        <v>57.67</v>
      </c>
      <c r="Q67" s="37">
        <v>19.225744633768535</v>
      </c>
      <c r="R67" s="39">
        <v>40.5</v>
      </c>
      <c r="S67" s="39">
        <v>0</v>
      </c>
      <c r="T67" s="38">
        <f>SUMPRODUCT(LTA!J67:AN67,LTA!J$101:AN$101,LTA!J$103:AN$103)</f>
        <v>401.53</v>
      </c>
      <c r="U67" s="38">
        <f>SUMPRODUCT(LTA!J67:AN67,LTA!J$102:AN$102,LTA!J$103:AN$103)</f>
        <v>33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-102</v>
      </c>
      <c r="AA67" s="76">
        <f>STOA!H67</f>
        <v>0.53</v>
      </c>
      <c r="AB67" s="76">
        <f>-STOA!N67</f>
        <v>0</v>
      </c>
      <c r="AC67">
        <f t="shared" si="0"/>
        <v>10.642800210512862</v>
      </c>
      <c r="AD67">
        <f t="shared" si="1"/>
        <v>1115.7105072273566</v>
      </c>
      <c r="AE67">
        <f>'IDT-1'!B67</f>
        <v>0</v>
      </c>
      <c r="AF67" s="25"/>
      <c r="AG67">
        <f t="shared" si="2"/>
        <v>1115.7105072273566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10.755416</v>
      </c>
      <c r="E68">
        <f>GT_NG!P68</f>
        <v>-0.58799999999999997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600.39685681532615</v>
      </c>
      <c r="P68" s="37">
        <v>57.67</v>
      </c>
      <c r="Q68" s="37">
        <v>19.225744633768535</v>
      </c>
      <c r="R68" s="39">
        <v>40.5</v>
      </c>
      <c r="S68" s="39">
        <v>0</v>
      </c>
      <c r="T68" s="38">
        <f>SUMPRODUCT(LTA!J68:AN68,LTA!J$101:AN$101,LTA!J$103:AN$103)</f>
        <v>361.23</v>
      </c>
      <c r="U68" s="38">
        <f>SUMPRODUCT(LTA!J68:AN68,LTA!J$102:AN$102,LTA!J$103:AN$103)</f>
        <v>33.599999999999994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-45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10.039674156447209</v>
      </c>
      <c r="AD68">
        <f t="shared" ref="AD68:AD98" si="4">SUM(B68:AB68,AI68:AV68)-AC68</f>
        <v>1119.3042329273865</v>
      </c>
      <c r="AE68">
        <f>'IDT-1'!B68</f>
        <v>0</v>
      </c>
      <c r="AF68" s="25"/>
      <c r="AG68">
        <f t="shared" ref="AG68:AG98" si="5">SUM(AD68:AF68)</f>
        <v>1119.3042329273865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10.755416</v>
      </c>
      <c r="E69">
        <f>GT_NG!P69</f>
        <v>-0.58799999999999997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608.27464266537902</v>
      </c>
      <c r="P69" s="37">
        <v>57.67</v>
      </c>
      <c r="Q69" s="37">
        <v>19.22</v>
      </c>
      <c r="R69" s="39">
        <v>40.5</v>
      </c>
      <c r="S69" s="39">
        <v>0</v>
      </c>
      <c r="T69" s="38">
        <f>SUMPRODUCT(LTA!J69:AN69,LTA!J$101:AN$101,LTA!J$103:AN$103)</f>
        <v>315.83</v>
      </c>
      <c r="U69" s="38">
        <f>SUMPRODUCT(LTA!J69:AN69,LTA!J$102:AN$102,LTA!J$103:AN$103)</f>
        <v>34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9.4513459831952638</v>
      </c>
      <c r="AD69">
        <f t="shared" si="4"/>
        <v>1120.7646023169227</v>
      </c>
      <c r="AE69">
        <f>'IDT-1'!B69</f>
        <v>0</v>
      </c>
      <c r="AF69" s="25"/>
      <c r="AG69">
        <f t="shared" si="5"/>
        <v>1120.7646023169227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-40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10.755416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617.86671531585421</v>
      </c>
      <c r="P70" s="37">
        <v>57.67</v>
      </c>
      <c r="Q70" s="37">
        <v>19.22</v>
      </c>
      <c r="R70" s="39">
        <v>40.5</v>
      </c>
      <c r="S70" s="39">
        <v>0</v>
      </c>
      <c r="T70" s="38">
        <f>SUMPRODUCT(LTA!J70:AN70,LTA!J$101:AN$101,LTA!J$103:AN$103)</f>
        <v>274</v>
      </c>
      <c r="U70" s="38">
        <f>SUMPRODUCT(LTA!J70:AN70,LTA!J$102:AN$102,LTA!J$103:AN$103)</f>
        <v>35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8.8899208856077347</v>
      </c>
      <c r="AD70">
        <f t="shared" si="4"/>
        <v>1130.5099800649855</v>
      </c>
      <c r="AE70">
        <f>'IDT-1'!B70</f>
        <v>0</v>
      </c>
      <c r="AF70" s="25"/>
      <c r="AG70">
        <f t="shared" si="5"/>
        <v>1130.5099800649855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10.755416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689.20804925906339</v>
      </c>
      <c r="P71" s="37">
        <v>57.67</v>
      </c>
      <c r="Q71" s="37">
        <v>19.22</v>
      </c>
      <c r="R71" s="39">
        <v>40.5</v>
      </c>
      <c r="S71" s="39">
        <v>0</v>
      </c>
      <c r="T71" s="38">
        <f>SUMPRODUCT(LTA!J71:AN71,LTA!J$101:AN$101,LTA!J$103:AN$103)</f>
        <v>223.95</v>
      </c>
      <c r="U71" s="38">
        <f>SUMPRODUCT(LTA!J71:AN71,LTA!J$102:AN$102,LTA!J$103:AN$103)</f>
        <v>36.4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9.2791688839950837</v>
      </c>
      <c r="AD71">
        <f t="shared" si="4"/>
        <v>1125.8120660098075</v>
      </c>
      <c r="AE71">
        <f>'IDT-1'!B71</f>
        <v>0</v>
      </c>
      <c r="AF71" s="25"/>
      <c r="AG71">
        <f t="shared" si="5"/>
        <v>1125.8120660098075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10.755416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769.14002065083105</v>
      </c>
      <c r="P72" s="37">
        <v>117.48488395384278</v>
      </c>
      <c r="Q72" s="37">
        <v>38.08</v>
      </c>
      <c r="R72" s="39">
        <v>26.74</v>
      </c>
      <c r="S72" s="39">
        <v>0</v>
      </c>
      <c r="T72" s="38">
        <f>SUMPRODUCT(LTA!J72:AN72,LTA!J$101:AN$101,LTA!J$103:AN$103)</f>
        <v>177.53</v>
      </c>
      <c r="U72" s="38">
        <f>SUMPRODUCT(LTA!J72:AN72,LTA!J$102:AN$102,LTA!J$103:AN$103)</f>
        <v>37.599999999999994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10.637995908603562</v>
      </c>
      <c r="AD72">
        <f t="shared" si="4"/>
        <v>1150.0800943308091</v>
      </c>
      <c r="AE72">
        <f>'IDT-1'!B72</f>
        <v>0</v>
      </c>
      <c r="AF72" s="25"/>
      <c r="AG72">
        <f t="shared" si="5"/>
        <v>1150.0800943308091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-101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10.755416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854.17429248532517</v>
      </c>
      <c r="P73" s="37">
        <v>117.48548306485718</v>
      </c>
      <c r="Q73" s="37">
        <v>38.080000000000005</v>
      </c>
      <c r="R73" s="39">
        <v>14.42</v>
      </c>
      <c r="S73" s="39">
        <v>0</v>
      </c>
      <c r="T73" s="38">
        <f>SUMPRODUCT(LTA!J73:AN73,LTA!J$101:AN$101,LTA!J$103:AN$103)</f>
        <v>127.85000000000001</v>
      </c>
      <c r="U73" s="38">
        <f>SUMPRODUCT(LTA!J73:AN73,LTA!J$102:AN$102,LTA!J$103:AN$103)</f>
        <v>38.599999999999994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10.534599125522167</v>
      </c>
      <c r="AD73">
        <f t="shared" si="4"/>
        <v>1211.2183620593992</v>
      </c>
      <c r="AE73">
        <f>'IDT-1'!B73</f>
        <v>0</v>
      </c>
      <c r="AF73" s="25"/>
      <c r="AG73">
        <f t="shared" si="5"/>
        <v>1211.2183620593992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-64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10.755416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897.29878527013557</v>
      </c>
      <c r="P74" s="37">
        <v>117.48548306485718</v>
      </c>
      <c r="Q74" s="37">
        <v>38.080000000000005</v>
      </c>
      <c r="R74" s="39">
        <v>5.62</v>
      </c>
      <c r="S74" s="39">
        <v>0</v>
      </c>
      <c r="T74" s="38">
        <f>SUMPRODUCT(LTA!J74:AN74,LTA!J$101:AN$101,LTA!J$103:AN$103)</f>
        <v>80.5</v>
      </c>
      <c r="U74" s="38">
        <f>SUMPRODUCT(LTA!J74:AN74,LTA!J$102:AN$102,LTA!J$103:AN$103)</f>
        <v>39.599999999999994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10.291435121874205</v>
      </c>
      <c r="AD74">
        <f t="shared" si="4"/>
        <v>1218.4360188478574</v>
      </c>
      <c r="AE74">
        <f>'IDT-1'!B74</f>
        <v>0</v>
      </c>
      <c r="AF74" s="25"/>
      <c r="AG74">
        <f t="shared" si="5"/>
        <v>1218.4360188478574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-45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10.755416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82.02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945.95618620096832</v>
      </c>
      <c r="P75" s="37">
        <v>117.48548306485718</v>
      </c>
      <c r="Q75" s="37">
        <v>38.080000000000005</v>
      </c>
      <c r="R75" s="39">
        <v>0</v>
      </c>
      <c r="S75" s="39">
        <v>0</v>
      </c>
      <c r="T75" s="38">
        <f>SUMPRODUCT(LTA!J75:AN75,LTA!J$101:AN$101,LTA!J$103:AN$103)</f>
        <v>41.19</v>
      </c>
      <c r="U75" s="38">
        <f>SUMPRODUCT(LTA!J75:AN75,LTA!J$102:AN$102,LTA!J$103:AN$103)</f>
        <v>67.55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11.029157831894642</v>
      </c>
      <c r="AD75">
        <f t="shared" si="4"/>
        <v>1228.9318074339305</v>
      </c>
      <c r="AE75">
        <f>'IDT-1'!B75</f>
        <v>0</v>
      </c>
      <c r="AF75" s="25"/>
      <c r="AG75">
        <f t="shared" si="5"/>
        <v>1228.9318074339305</v>
      </c>
      <c r="AI75" s="35">
        <f>PXIL!H75</f>
        <v>0</v>
      </c>
      <c r="AJ75" s="35">
        <f>PXIL!N75</f>
        <v>0</v>
      </c>
      <c r="AK75" s="35">
        <f>RTM_IEX!H75</f>
        <v>23.07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10.755416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82.02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1000.5528679993976</v>
      </c>
      <c r="P76" s="37">
        <v>117.48548306485718</v>
      </c>
      <c r="Q76" s="37">
        <v>38.080000000000005</v>
      </c>
      <c r="R76" s="39">
        <v>0</v>
      </c>
      <c r="S76" s="39">
        <v>0</v>
      </c>
      <c r="T76" s="38">
        <f>SUMPRODUCT(LTA!J76:AN76,LTA!J$101:AN$101,LTA!J$103:AN$103)</f>
        <v>30.55</v>
      </c>
      <c r="U76" s="38">
        <f>SUMPRODUCT(LTA!J76:AN76,LTA!J$102:AN$102,LTA!J$103:AN$103)</f>
        <v>67.150000000000006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11.27139994992239</v>
      </c>
      <c r="AD76">
        <f t="shared" si="4"/>
        <v>1259.7462471143322</v>
      </c>
      <c r="AE76">
        <f>'IDT-1'!B76</f>
        <v>0</v>
      </c>
      <c r="AF76" s="25"/>
      <c r="AG76">
        <f t="shared" si="5"/>
        <v>1259.7462471143322</v>
      </c>
      <c r="AI76" s="35">
        <f>PXIL!H76</f>
        <v>0</v>
      </c>
      <c r="AJ76" s="35">
        <f>PXIL!N76</f>
        <v>0</v>
      </c>
      <c r="AK76" s="35">
        <f>RTM_IEX!H76</f>
        <v>10.57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10.755416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1034.207765583632</v>
      </c>
      <c r="P77" s="37">
        <v>117.48548306485718</v>
      </c>
      <c r="Q77" s="37">
        <v>38.080000000000005</v>
      </c>
      <c r="R77" s="39">
        <v>0</v>
      </c>
      <c r="S77" s="39">
        <v>0</v>
      </c>
      <c r="T77" s="38">
        <f>SUMPRODUCT(LTA!J77:AN77,LTA!J$101:AN$101,LTA!J$103:AN$103)</f>
        <v>24.41</v>
      </c>
      <c r="U77" s="38">
        <f>SUMPRODUCT(LTA!J77:AN77,LTA!J$102:AN$102,LTA!J$103:AN$103)</f>
        <v>69.25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11.487264151079419</v>
      </c>
      <c r="AD77">
        <f t="shared" si="4"/>
        <v>1287.2052804974098</v>
      </c>
      <c r="AE77">
        <f>'IDT-1'!B77</f>
        <v>0</v>
      </c>
      <c r="AF77" s="25"/>
      <c r="AG77">
        <f t="shared" si="5"/>
        <v>1287.2052804974098</v>
      </c>
      <c r="AI77" s="35">
        <f>PXIL!H77</f>
        <v>0</v>
      </c>
      <c r="AJ77" s="35">
        <f>PXIL!N77</f>
        <v>0</v>
      </c>
      <c r="AK77" s="35">
        <f>RTM_IEX!H77</f>
        <v>8.65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10.755416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1028.7835664943157</v>
      </c>
      <c r="P78" s="37">
        <v>117.48548306485718</v>
      </c>
      <c r="Q78" s="37">
        <v>38.080000000000005</v>
      </c>
      <c r="R78" s="39">
        <v>0</v>
      </c>
      <c r="S78" s="39">
        <v>0</v>
      </c>
      <c r="T78" s="38">
        <f>SUMPRODUCT(LTA!J78:AN78,LTA!J$101:AN$101,LTA!J$103:AN$103)</f>
        <v>23.33</v>
      </c>
      <c r="U78" s="38">
        <f>SUMPRODUCT(LTA!J78:AN78,LTA!J$102:AN$102,LTA!J$103:AN$103)</f>
        <v>72.069999999999993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11.47350339818275</v>
      </c>
      <c r="AD78">
        <f t="shared" si="4"/>
        <v>1285.4548421609898</v>
      </c>
      <c r="AE78">
        <f>'IDT-1'!B78</f>
        <v>0</v>
      </c>
      <c r="AF78" s="25"/>
      <c r="AG78">
        <f t="shared" si="5"/>
        <v>1285.4548421609898</v>
      </c>
      <c r="AI78" s="35">
        <f>PXIL!H78</f>
        <v>0</v>
      </c>
      <c r="AJ78" s="35">
        <f>PXIL!N78</f>
        <v>0</v>
      </c>
      <c r="AK78" s="35">
        <f>RTM_IEX!H78</f>
        <v>10.57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10.755416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974.00601459195275</v>
      </c>
      <c r="P79" s="37">
        <v>117.48548306485718</v>
      </c>
      <c r="Q79" s="37">
        <v>38.080000000000005</v>
      </c>
      <c r="R79" s="39">
        <v>0</v>
      </c>
      <c r="S79" s="39">
        <v>0</v>
      </c>
      <c r="T79" s="38">
        <f>SUMPRODUCT(LTA!J79:AN79,LTA!J$101:AN$101,LTA!J$103:AN$103)</f>
        <v>23.33</v>
      </c>
      <c r="U79" s="38">
        <f>SUMPRODUCT(LTA!J79:AN79,LTA!J$102:AN$102,LTA!J$103:AN$103)</f>
        <v>73.849999999999994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11.038360493344319</v>
      </c>
      <c r="AD79">
        <f t="shared" si="4"/>
        <v>1230.1024331634653</v>
      </c>
      <c r="AE79">
        <f>'IDT-1'!B79</f>
        <v>38</v>
      </c>
      <c r="AF79" s="25"/>
      <c r="AG79">
        <f t="shared" si="5"/>
        <v>1268.1024331634653</v>
      </c>
      <c r="AI79" s="35">
        <f>PXIL!H79</f>
        <v>0</v>
      </c>
      <c r="AJ79" s="35">
        <f>PXIL!N79</f>
        <v>0</v>
      </c>
      <c r="AK79" s="35">
        <f>RTM_IEX!H79</f>
        <v>7.69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10.755416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953.64875903457289</v>
      </c>
      <c r="P80" s="37">
        <v>117.48548306485718</v>
      </c>
      <c r="Q80" s="37">
        <v>38.080000000000005</v>
      </c>
      <c r="R80" s="39">
        <v>0</v>
      </c>
      <c r="S80" s="39">
        <v>0</v>
      </c>
      <c r="T80" s="38">
        <f>SUMPRODUCT(LTA!J80:AN80,LTA!J$101:AN$101,LTA!J$103:AN$103)</f>
        <v>23.33</v>
      </c>
      <c r="U80" s="38">
        <f>SUMPRODUCT(LTA!J80:AN80,LTA!J$102:AN$102,LTA!J$103:AN$103)</f>
        <v>75.95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10.873489899996759</v>
      </c>
      <c r="AD80">
        <f t="shared" si="4"/>
        <v>1209.1300481994331</v>
      </c>
      <c r="AE80">
        <f>'IDT-1'!B80</f>
        <v>42</v>
      </c>
      <c r="AF80" s="25"/>
      <c r="AG80">
        <f t="shared" si="5"/>
        <v>1251.1300481994331</v>
      </c>
      <c r="AI80" s="35">
        <f>PXIL!H80</f>
        <v>0</v>
      </c>
      <c r="AJ80" s="35">
        <f>PXIL!N80</f>
        <v>0</v>
      </c>
      <c r="AK80" s="35">
        <f>RTM_IEX!H80</f>
        <v>4.8099999999999996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10.755416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984.18283390430531</v>
      </c>
      <c r="P81" s="37">
        <v>117.48548306485718</v>
      </c>
      <c r="Q81" s="37">
        <v>38.080000000000005</v>
      </c>
      <c r="R81" s="39">
        <v>0</v>
      </c>
      <c r="S81" s="39">
        <v>0</v>
      </c>
      <c r="T81" s="38">
        <f>SUMPRODUCT(LTA!J81:AN81,LTA!J$101:AN$101,LTA!J$103:AN$103)</f>
        <v>23.33</v>
      </c>
      <c r="U81" s="38">
        <f>SUMPRODUCT(LTA!J81:AN81,LTA!J$102:AN$102,LTA!J$103:AN$103)</f>
        <v>77.760000000000005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11.190516524240282</v>
      </c>
      <c r="AD81">
        <f t="shared" si="4"/>
        <v>1227.370986079661</v>
      </c>
      <c r="AE81">
        <f>'IDT-1'!B81</f>
        <v>36</v>
      </c>
      <c r="AF81" s="25"/>
      <c r="AG81">
        <f t="shared" si="5"/>
        <v>1263.370986079661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-11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10.755416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968.96032255710077</v>
      </c>
      <c r="P82" s="37">
        <v>117.48548306485718</v>
      </c>
      <c r="Q82" s="37">
        <v>38.080000000000005</v>
      </c>
      <c r="R82" s="39">
        <v>0</v>
      </c>
      <c r="S82" s="39">
        <v>0</v>
      </c>
      <c r="T82" s="38">
        <f>SUMPRODUCT(LTA!J82:AN82,LTA!J$101:AN$101,LTA!J$103:AN$103)</f>
        <v>23.33</v>
      </c>
      <c r="U82" s="38">
        <f>SUMPRODUCT(LTA!J82:AN82,LTA!J$102:AN$102,LTA!J$103:AN$103)</f>
        <v>78.650000000000006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4.8099999999999996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11.242022028253757</v>
      </c>
      <c r="AD82">
        <f t="shared" si="4"/>
        <v>1201.796969228443</v>
      </c>
      <c r="AE82">
        <f>'IDT-1'!B82</f>
        <v>44</v>
      </c>
      <c r="AF82" s="25"/>
      <c r="AG82">
        <f t="shared" si="5"/>
        <v>1245.796969228443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-27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10.755416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929.04507659033129</v>
      </c>
      <c r="P83" s="37">
        <v>117.48548306485718</v>
      </c>
      <c r="Q83" s="37">
        <v>38.080000000000005</v>
      </c>
      <c r="R83" s="39">
        <v>0</v>
      </c>
      <c r="S83" s="39">
        <v>0</v>
      </c>
      <c r="T83" s="38">
        <f>SUMPRODUCT(LTA!J83:AN83,LTA!J$101:AN$101,LTA!J$103:AN$103)</f>
        <v>23.009999999999998</v>
      </c>
      <c r="U83" s="38">
        <f>SUMPRODUCT(LTA!J83:AN83,LTA!J$102:AN$102,LTA!J$103:AN$103)</f>
        <v>80.260000000000005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11.020833516082638</v>
      </c>
      <c r="AD83">
        <f t="shared" si="4"/>
        <v>1227.8729117738449</v>
      </c>
      <c r="AE83">
        <f>'IDT-1'!B83</f>
        <v>24</v>
      </c>
      <c r="AF83" s="25"/>
      <c r="AG83">
        <f t="shared" si="5"/>
        <v>1251.8729117738449</v>
      </c>
      <c r="AI83" s="35">
        <f>PXIL!H83</f>
        <v>0</v>
      </c>
      <c r="AJ83" s="35">
        <f>PXIL!N83</f>
        <v>0</v>
      </c>
      <c r="AK83" s="35">
        <f>RTM_IEX!H83</f>
        <v>42.29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10.755416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850.60946815068473</v>
      </c>
      <c r="P84" s="37">
        <v>117.48548306485718</v>
      </c>
      <c r="Q84" s="37">
        <v>38.080000000000005</v>
      </c>
      <c r="R84" s="39">
        <v>0</v>
      </c>
      <c r="S84" s="39">
        <v>0</v>
      </c>
      <c r="T84" s="38">
        <f>SUMPRODUCT(LTA!J84:AN84,LTA!J$101:AN$101,LTA!J$103:AN$103)</f>
        <v>23</v>
      </c>
      <c r="U84" s="38">
        <f>SUMPRODUCT(LTA!J84:AN84,LTA!J$102:AN$102,LTA!J$103:AN$103)</f>
        <v>81.349999999999994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10.814869770253393</v>
      </c>
      <c r="AD84">
        <f t="shared" si="4"/>
        <v>1201.6732670800275</v>
      </c>
      <c r="AE84">
        <f>'IDT-1'!B84</f>
        <v>17</v>
      </c>
      <c r="AF84" s="25"/>
      <c r="AG84">
        <f t="shared" si="5"/>
        <v>1218.6732670800275</v>
      </c>
      <c r="AI84" s="35">
        <f>PXIL!H84</f>
        <v>0</v>
      </c>
      <c r="AJ84" s="35">
        <f>PXIL!N84</f>
        <v>0</v>
      </c>
      <c r="AK84" s="35">
        <f>RTM_IEX!H84</f>
        <v>93.24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10.755416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856.39902795749822</v>
      </c>
      <c r="P85" s="37">
        <v>117.48548306485718</v>
      </c>
      <c r="Q85" s="37">
        <v>38.080000000000005</v>
      </c>
      <c r="R85" s="39">
        <v>0</v>
      </c>
      <c r="S85" s="39">
        <v>0</v>
      </c>
      <c r="T85" s="38">
        <f>SUMPRODUCT(LTA!J85:AN85,LTA!J$101:AN$101,LTA!J$103:AN$103)</f>
        <v>25.67</v>
      </c>
      <c r="U85" s="38">
        <f>SUMPRODUCT(LTA!J85:AN85,LTA!J$102:AN$102,LTA!J$103:AN$103)</f>
        <v>71.27000000000001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10.892164336746541</v>
      </c>
      <c r="AD85">
        <f t="shared" si="4"/>
        <v>1211.5055323203478</v>
      </c>
      <c r="AE85">
        <f>'IDT-1'!B85</f>
        <v>0</v>
      </c>
      <c r="AF85" s="25"/>
      <c r="AG85">
        <f t="shared" si="5"/>
        <v>1211.5055323203478</v>
      </c>
      <c r="AI85" s="35">
        <f>PXIL!H85</f>
        <v>0</v>
      </c>
      <c r="AJ85" s="35">
        <f>PXIL!N85</f>
        <v>0</v>
      </c>
      <c r="AK85" s="35">
        <f>RTM_IEX!H85</f>
        <v>104.77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10.755416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880.65214646276161</v>
      </c>
      <c r="P86" s="37">
        <v>117.48548306485718</v>
      </c>
      <c r="Q86" s="37">
        <v>38.080000000000005</v>
      </c>
      <c r="R86" s="39">
        <v>0</v>
      </c>
      <c r="S86" s="39">
        <v>0</v>
      </c>
      <c r="T86" s="38">
        <f>SUMPRODUCT(LTA!J86:AN86,LTA!J$101:AN$101,LTA!J$103:AN$103)</f>
        <v>26.33</v>
      </c>
      <c r="U86" s="38">
        <f>SUMPRODUCT(LTA!J86:AN86,LTA!J$102:AN$102,LTA!J$103:AN$103)</f>
        <v>71.759999999999991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10.752958661087595</v>
      </c>
      <c r="AD86">
        <f t="shared" si="4"/>
        <v>1193.79785650127</v>
      </c>
      <c r="AE86">
        <f>'IDT-1'!B86</f>
        <v>0</v>
      </c>
      <c r="AF86" s="25"/>
      <c r="AG86">
        <f t="shared" si="5"/>
        <v>1193.79785650127</v>
      </c>
      <c r="AI86" s="35">
        <f>PXIL!H86</f>
        <v>0</v>
      </c>
      <c r="AJ86" s="35">
        <f>PXIL!N86</f>
        <v>0</v>
      </c>
      <c r="AK86" s="35">
        <f>RTM_IEX!H86</f>
        <v>61.52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10.755416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838.02360805301748</v>
      </c>
      <c r="P87" s="37">
        <v>117.48548306485718</v>
      </c>
      <c r="Q87" s="37">
        <v>38.080000000000005</v>
      </c>
      <c r="R87" s="39">
        <v>0</v>
      </c>
      <c r="S87" s="39">
        <v>0</v>
      </c>
      <c r="T87" s="38">
        <f>SUMPRODUCT(LTA!J87:AN87,LTA!J$101:AN$101,LTA!J$103:AN$103)</f>
        <v>26.67</v>
      </c>
      <c r="U87" s="38">
        <f>SUMPRODUCT(LTA!J87:AN87,LTA!J$102:AN$102,LTA!J$103:AN$103)</f>
        <v>71.16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10.545568061491592</v>
      </c>
      <c r="AD87">
        <f t="shared" si="4"/>
        <v>1167.416708691122</v>
      </c>
      <c r="AE87">
        <f>'IDT-1'!B87</f>
        <v>0</v>
      </c>
      <c r="AF87" s="25"/>
      <c r="AG87">
        <f t="shared" si="5"/>
        <v>1167.416708691122</v>
      </c>
      <c r="AI87" s="35">
        <f>PXIL!H87</f>
        <v>0</v>
      </c>
      <c r="AJ87" s="35">
        <f>PXIL!N87</f>
        <v>0</v>
      </c>
      <c r="AK87" s="35">
        <f>RTM_IEX!H87</f>
        <v>77.86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10.755416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768.96037322373775</v>
      </c>
      <c r="P88" s="37">
        <v>117.48548306485718</v>
      </c>
      <c r="Q88" s="37">
        <v>38.080000000000005</v>
      </c>
      <c r="R88" s="39">
        <v>0</v>
      </c>
      <c r="S88" s="39">
        <v>0</v>
      </c>
      <c r="T88" s="38">
        <f>SUMPRODUCT(LTA!J88:AN88,LTA!J$101:AN$101,LTA!J$103:AN$103)</f>
        <v>26.67</v>
      </c>
      <c r="U88" s="38">
        <f>SUMPRODUCT(LTA!J88:AN88,LTA!J$102:AN$102,LTA!J$103:AN$103)</f>
        <v>70.47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91.98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10.374020829823211</v>
      </c>
      <c r="AD88">
        <f t="shared" si="4"/>
        <v>1145.5950210935109</v>
      </c>
      <c r="AE88">
        <f>'IDT-1'!B88</f>
        <v>0</v>
      </c>
      <c r="AF88" s="25"/>
      <c r="AG88">
        <f t="shared" si="5"/>
        <v>1145.5950210935109</v>
      </c>
      <c r="AI88" s="35">
        <f>PXIL!H88</f>
        <v>0</v>
      </c>
      <c r="AJ88" s="35">
        <f>PXIL!N88</f>
        <v>0</v>
      </c>
      <c r="AK88" s="35">
        <f>RTM_IEX!H88</f>
        <v>33.64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10.755416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728.32196321023628</v>
      </c>
      <c r="P89" s="37">
        <v>117.49</v>
      </c>
      <c r="Q89" s="37">
        <v>38.080000000000005</v>
      </c>
      <c r="R89" s="39">
        <v>0</v>
      </c>
      <c r="S89" s="39">
        <v>0</v>
      </c>
      <c r="T89" s="38">
        <f>SUMPRODUCT(LTA!J89:AN89,LTA!J$101:AN$101,LTA!J$103:AN$103)</f>
        <v>27.67</v>
      </c>
      <c r="U89" s="38">
        <f>SUMPRODUCT(LTA!J89:AN89,LTA!J$102:AN$102,LTA!J$103:AN$103)</f>
        <v>72.66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121.11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10.211750463812011</v>
      </c>
      <c r="AD89">
        <f t="shared" si="4"/>
        <v>1124.9533983811634</v>
      </c>
      <c r="AE89">
        <f>'IDT-1'!B89</f>
        <v>0</v>
      </c>
      <c r="AF89" s="25"/>
      <c r="AG89">
        <f t="shared" si="5"/>
        <v>1124.9533983811634</v>
      </c>
      <c r="AI89" s="35">
        <f>PXIL!H89</f>
        <v>0</v>
      </c>
      <c r="AJ89" s="35">
        <f>PXIL!N89</f>
        <v>0</v>
      </c>
      <c r="AK89" s="35">
        <f>RTM_IEX!H89</f>
        <v>21.15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10.755416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716.47196321023637</v>
      </c>
      <c r="P90" s="37">
        <v>117.48601443710643</v>
      </c>
      <c r="Q90" s="37">
        <v>38.08</v>
      </c>
      <c r="R90" s="39">
        <v>0</v>
      </c>
      <c r="S90" s="39">
        <v>0</v>
      </c>
      <c r="T90" s="38">
        <f>SUMPRODUCT(LTA!J90:AN90,LTA!J$101:AN$101,LTA!J$103:AN$103)</f>
        <v>28.33</v>
      </c>
      <c r="U90" s="38">
        <f>SUMPRODUCT(LTA!J90:AN90,LTA!J$102:AN$102,LTA!J$103:AN$103)</f>
        <v>71.77000000000001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96.12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9.9675013764214455</v>
      </c>
      <c r="AD90">
        <f t="shared" si="4"/>
        <v>1093.8836619056603</v>
      </c>
      <c r="AE90">
        <f>'IDT-1'!B90</f>
        <v>0</v>
      </c>
      <c r="AF90" s="25"/>
      <c r="AG90">
        <f t="shared" si="5"/>
        <v>1093.8836619056603</v>
      </c>
      <c r="AI90" s="35">
        <f>PXIL!H90</f>
        <v>0</v>
      </c>
      <c r="AJ90" s="35">
        <f>PXIL!N90</f>
        <v>0</v>
      </c>
      <c r="AK90" s="35">
        <f>RTM_IEX!H90</f>
        <v>26.91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10.755416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707.39043936845371</v>
      </c>
      <c r="P91" s="37">
        <v>117.48601443710643</v>
      </c>
      <c r="Q91" s="37">
        <v>38.08</v>
      </c>
      <c r="R91" s="39">
        <v>0</v>
      </c>
      <c r="S91" s="39">
        <v>0</v>
      </c>
      <c r="T91" s="38">
        <f>SUMPRODUCT(LTA!J91:AN91,LTA!J$101:AN$101,LTA!J$103:AN$103)</f>
        <v>28.67</v>
      </c>
      <c r="U91" s="38">
        <f>SUMPRODUCT(LTA!J91:AN91,LTA!J$102:AN$102,LTA!J$103:AN$103)</f>
        <v>72.37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105.74</v>
      </c>
      <c r="Z91" s="35">
        <f>IEX!N91</f>
        <v>0</v>
      </c>
      <c r="AA91" s="76">
        <f>STOA!H91</f>
        <v>0.53</v>
      </c>
      <c r="AB91" s="76">
        <f>-STOA!N91</f>
        <v>-132.22000000000003</v>
      </c>
      <c r="AC91">
        <f t="shared" si="3"/>
        <v>10.450460349153381</v>
      </c>
      <c r="AD91">
        <f t="shared" si="4"/>
        <v>1063.5391790911458</v>
      </c>
      <c r="AE91">
        <f>'IDT-1'!B91</f>
        <v>0</v>
      </c>
      <c r="AF91" s="25"/>
      <c r="AG91">
        <f t="shared" si="5"/>
        <v>1063.5391790911458</v>
      </c>
      <c r="AI91" s="35">
        <f>PXIL!H91</f>
        <v>0</v>
      </c>
      <c r="AJ91" s="35">
        <f>PXIL!N91</f>
        <v>0</v>
      </c>
      <c r="AK91" s="35">
        <f>RTM_IEX!H91</f>
        <v>41.33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10.755416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703.47553809086946</v>
      </c>
      <c r="P92" s="37">
        <v>117.48601443710643</v>
      </c>
      <c r="Q92" s="37">
        <v>38.08</v>
      </c>
      <c r="R92" s="39">
        <v>0</v>
      </c>
      <c r="S92" s="39">
        <v>0</v>
      </c>
      <c r="T92" s="38">
        <f>SUMPRODUCT(LTA!J92:AN92,LTA!J$101:AN$101,LTA!J$103:AN$103)</f>
        <v>28.009999999999998</v>
      </c>
      <c r="U92" s="38">
        <f>SUMPRODUCT(LTA!J92:AN92,LTA!J$102:AN$102,LTA!J$103:AN$103)</f>
        <v>71.86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72.09</v>
      </c>
      <c r="Z92" s="35">
        <f>IEX!N92</f>
        <v>0</v>
      </c>
      <c r="AA92" s="76">
        <f>STOA!H92</f>
        <v>0.53</v>
      </c>
      <c r="AB92" s="76">
        <f>-STOA!N92</f>
        <v>-132.22000000000003</v>
      </c>
      <c r="AC92">
        <f t="shared" si="3"/>
        <v>10.163304119188224</v>
      </c>
      <c r="AD92">
        <f t="shared" si="4"/>
        <v>1027.0114340435266</v>
      </c>
      <c r="AE92">
        <f>'IDT-1'!B92</f>
        <v>0</v>
      </c>
      <c r="AF92" s="25"/>
      <c r="AG92">
        <f t="shared" si="5"/>
        <v>1027.0114340435266</v>
      </c>
      <c r="AI92" s="35">
        <f>PXIL!H92</f>
        <v>0</v>
      </c>
      <c r="AJ92" s="35">
        <f>PXIL!N92</f>
        <v>0</v>
      </c>
      <c r="AK92" s="35">
        <f>RTM_IEX!H92</f>
        <v>43.25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10.755416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662.96435602565191</v>
      </c>
      <c r="P93" s="37">
        <v>117.48601443710643</v>
      </c>
      <c r="Q93" s="37">
        <v>38.08</v>
      </c>
      <c r="R93" s="39">
        <v>0</v>
      </c>
      <c r="S93" s="39">
        <v>0</v>
      </c>
      <c r="T93" s="38">
        <f>SUMPRODUCT(LTA!J93:AN93,LTA!J$101:AN$101,LTA!J$103:AN$103)</f>
        <v>27.33</v>
      </c>
      <c r="U93" s="38">
        <f>SUMPRODUCT(LTA!J93:AN93,LTA!J$102:AN$102,LTA!J$103:AN$103)</f>
        <v>71.459999999999994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43.26</v>
      </c>
      <c r="Z93" s="35">
        <f>IEX!N93</f>
        <v>0</v>
      </c>
      <c r="AA93" s="76">
        <f>STOA!H93</f>
        <v>0.53</v>
      </c>
      <c r="AB93" s="76">
        <f>-STOA!N93</f>
        <v>-132.22000000000003</v>
      </c>
      <c r="AC93">
        <f t="shared" si="3"/>
        <v>9.8988748990795301</v>
      </c>
      <c r="AD93">
        <f t="shared" si="4"/>
        <v>993.37468119841799</v>
      </c>
      <c r="AE93">
        <f>'IDT-1'!B93</f>
        <v>0</v>
      </c>
      <c r="AF93" s="25"/>
      <c r="AG93">
        <f t="shared" si="5"/>
        <v>993.37468119841799</v>
      </c>
      <c r="AI93" s="35">
        <f>PXIL!H93</f>
        <v>0</v>
      </c>
      <c r="AJ93" s="35">
        <f>PXIL!N93</f>
        <v>0</v>
      </c>
      <c r="AK93" s="35">
        <f>RTM_IEX!H93</f>
        <v>79.77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10.755416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586.41925730323612</v>
      </c>
      <c r="P94" s="37">
        <v>117.48601443710643</v>
      </c>
      <c r="Q94" s="37">
        <v>38.08</v>
      </c>
      <c r="R94" s="39">
        <v>0</v>
      </c>
      <c r="S94" s="39">
        <v>0</v>
      </c>
      <c r="T94" s="38">
        <f>SUMPRODUCT(LTA!J94:AN94,LTA!J$101:AN$101,LTA!J$103:AN$103)</f>
        <v>26.67</v>
      </c>
      <c r="U94" s="38">
        <f>SUMPRODUCT(LTA!J94:AN94,LTA!J$102:AN$102,LTA!J$103:AN$103)</f>
        <v>70.66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14.42</v>
      </c>
      <c r="Z94" s="35">
        <f>IEX!N94</f>
        <v>0</v>
      </c>
      <c r="AA94" s="76">
        <f>STOA!H94</f>
        <v>0.53</v>
      </c>
      <c r="AB94" s="76">
        <f>-STOA!N94</f>
        <v>-132.22000000000003</v>
      </c>
      <c r="AC94">
        <f t="shared" si="3"/>
        <v>9.6053211290446843</v>
      </c>
      <c r="AD94">
        <f t="shared" si="4"/>
        <v>956.03313624603686</v>
      </c>
      <c r="AE94">
        <f>'IDT-1'!B94</f>
        <v>0</v>
      </c>
      <c r="AF94" s="25"/>
      <c r="AG94">
        <f t="shared" si="5"/>
        <v>956.03313624603686</v>
      </c>
      <c r="AI94" s="35">
        <f>PXIL!H94</f>
        <v>0</v>
      </c>
      <c r="AJ94" s="35">
        <f>PXIL!N94</f>
        <v>0</v>
      </c>
      <c r="AK94" s="35">
        <f>RTM_IEX!H94</f>
        <v>148.97999999999999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10.755416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586.4142627677171</v>
      </c>
      <c r="P95" s="37">
        <v>117.48601443710643</v>
      </c>
      <c r="Q95" s="37">
        <v>38.084053083528502</v>
      </c>
      <c r="R95" s="39">
        <v>0</v>
      </c>
      <c r="S95" s="39">
        <v>0</v>
      </c>
      <c r="T95" s="38">
        <f>SUMPRODUCT(LTA!J95:AN95,LTA!J$101:AN$101,LTA!J$103:AN$103)</f>
        <v>25.67</v>
      </c>
      <c r="U95" s="38">
        <f>SUMPRODUCT(LTA!J95:AN95,LTA!J$102:AN$102,LTA!J$103:AN$103)</f>
        <v>70.44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-132.22000000000003</v>
      </c>
      <c r="AC95">
        <f t="shared" si="3"/>
        <v>9.4079737857191592</v>
      </c>
      <c r="AD95">
        <f t="shared" si="4"/>
        <v>930.92954213737187</v>
      </c>
      <c r="AE95">
        <f>'IDT-1'!B95</f>
        <v>0</v>
      </c>
      <c r="AF95" s="25"/>
      <c r="AG95">
        <f t="shared" si="5"/>
        <v>930.92954213737187</v>
      </c>
      <c r="AI95" s="35">
        <f>PXIL!H95</f>
        <v>0</v>
      </c>
      <c r="AJ95" s="35">
        <f>PXIL!N95</f>
        <v>0</v>
      </c>
      <c r="AK95" s="35">
        <f>RTM_IEX!H95</f>
        <v>139.37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10.755416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586.41925730323624</v>
      </c>
      <c r="P96" s="37">
        <v>117.48601443710643</v>
      </c>
      <c r="Q96" s="37">
        <v>38.084053083528502</v>
      </c>
      <c r="R96" s="39">
        <v>0</v>
      </c>
      <c r="S96" s="39">
        <v>0</v>
      </c>
      <c r="T96" s="38">
        <f>SUMPRODUCT(LTA!J96:AN96,LTA!J$101:AN$101,LTA!J$103:AN$103)</f>
        <v>25.67</v>
      </c>
      <c r="U96" s="38">
        <f>SUMPRODUCT(LTA!J96:AN96,LTA!J$102:AN$102,LTA!J$103:AN$103)</f>
        <v>69.959999999999994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-132.22000000000003</v>
      </c>
      <c r="AC96">
        <f t="shared" si="3"/>
        <v>9.1119247430962069</v>
      </c>
      <c r="AD96">
        <f t="shared" si="4"/>
        <v>893.27058571551402</v>
      </c>
      <c r="AE96">
        <f>'IDT-1'!B96</f>
        <v>0</v>
      </c>
      <c r="AF96" s="25"/>
      <c r="AG96">
        <f t="shared" si="5"/>
        <v>893.27058571551402</v>
      </c>
      <c r="AI96" s="35">
        <f>PXIL!H96</f>
        <v>0</v>
      </c>
      <c r="AJ96" s="35">
        <f>PXIL!N96</f>
        <v>0</v>
      </c>
      <c r="AK96" s="35">
        <f>RTM_IEX!H96</f>
        <v>101.89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10.755416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586.41925730323624</v>
      </c>
      <c r="P97" s="37">
        <v>117.48601443710643</v>
      </c>
      <c r="Q97" s="37">
        <v>38.084053083528502</v>
      </c>
      <c r="R97" s="39">
        <v>0</v>
      </c>
      <c r="S97" s="39">
        <v>0</v>
      </c>
      <c r="T97" s="38">
        <f>SUMPRODUCT(LTA!J97:AN97,LTA!J$101:AN$101,LTA!J$103:AN$103)</f>
        <v>25.33</v>
      </c>
      <c r="U97" s="38">
        <f>SUMPRODUCT(LTA!J97:AN97,LTA!J$102:AN$102,LTA!J$103:AN$103)</f>
        <v>68.36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-132.22000000000003</v>
      </c>
      <c r="AC97">
        <f t="shared" si="3"/>
        <v>8.8643527430962088</v>
      </c>
      <c r="AD97">
        <f t="shared" si="4"/>
        <v>861.77815771551411</v>
      </c>
      <c r="AE97">
        <f>'IDT-1'!B97</f>
        <v>0</v>
      </c>
      <c r="AF97" s="25"/>
      <c r="AG97">
        <f t="shared" si="5"/>
        <v>861.77815771551411</v>
      </c>
      <c r="AI97" s="35">
        <f>PXIL!H97</f>
        <v>0</v>
      </c>
      <c r="AJ97" s="35">
        <f>PXIL!N97</f>
        <v>0</v>
      </c>
      <c r="AK97" s="35">
        <f>RTM_IEX!H97</f>
        <v>72.09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10.755416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586.41925730323624</v>
      </c>
      <c r="P98" s="37">
        <v>117.48601443710643</v>
      </c>
      <c r="Q98" s="37">
        <v>38.084053083528502</v>
      </c>
      <c r="R98" s="39">
        <v>0</v>
      </c>
      <c r="S98" s="39">
        <v>0</v>
      </c>
      <c r="T98" s="38">
        <f>SUMPRODUCT(LTA!J98:AN98,LTA!J$101:AN$101,LTA!J$103:AN$103)</f>
        <v>24.67</v>
      </c>
      <c r="U98" s="38">
        <f>SUMPRODUCT(LTA!J98:AN98,LTA!J$102:AN$102,LTA!J$103:AN$103)</f>
        <v>67.05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-132.22000000000003</v>
      </c>
      <c r="AC98">
        <f t="shared" si="3"/>
        <v>8.5865947430962084</v>
      </c>
      <c r="AD98">
        <f t="shared" si="4"/>
        <v>826.44591571551405</v>
      </c>
      <c r="AE98">
        <f>'IDT-1'!B98</f>
        <v>0</v>
      </c>
      <c r="AF98" s="25"/>
      <c r="AG98">
        <f t="shared" si="5"/>
        <v>826.44591571551405</v>
      </c>
      <c r="AI98" s="35">
        <f>PXIL!H98</f>
        <v>0</v>
      </c>
      <c r="AJ98" s="35">
        <f>PXIL!N98</f>
        <v>0</v>
      </c>
      <c r="AK98" s="35">
        <f>RTM_IEX!H98</f>
        <v>38.450000000000003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0.25812998399999976</v>
      </c>
      <c r="E99">
        <f t="shared" si="6"/>
        <v>0.11611929943016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2.013035984377427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17.139025008125508</v>
      </c>
      <c r="P99" s="37">
        <f t="shared" si="6"/>
        <v>2.2154537043922655</v>
      </c>
      <c r="Q99" s="37">
        <f t="shared" si="6"/>
        <v>0.74976039022582874</v>
      </c>
      <c r="R99" s="39">
        <f t="shared" si="6"/>
        <v>0.40778750827708649</v>
      </c>
      <c r="S99" s="39">
        <f t="shared" si="6"/>
        <v>0</v>
      </c>
      <c r="T99" s="38">
        <f t="shared" si="6"/>
        <v>4.6728949999999969</v>
      </c>
      <c r="U99" s="38">
        <f t="shared" si="6"/>
        <v>1.0612924999999997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0.155165</v>
      </c>
      <c r="Z99" s="35">
        <f t="shared" si="6"/>
        <v>-0.86650000000000005</v>
      </c>
      <c r="AA99" s="76">
        <f t="shared" si="6"/>
        <v>1.4369999999999997E-2</v>
      </c>
      <c r="AB99" s="76">
        <f t="shared" si="6"/>
        <v>-0.88474000000000064</v>
      </c>
      <c r="AC99">
        <f t="shared" si="6"/>
        <v>0.2454492099453793</v>
      </c>
      <c r="AD99">
        <f t="shared" si="6"/>
        <v>26.87623766888289</v>
      </c>
      <c r="AE99">
        <f t="shared" si="6"/>
        <v>5.0250000000000003E-2</v>
      </c>
      <c r="AG99">
        <f t="shared" si="6"/>
        <v>26.926487668882892</v>
      </c>
      <c r="AI99">
        <f t="shared" si="6"/>
        <v>0</v>
      </c>
      <c r="AJ99">
        <f t="shared" si="6"/>
        <v>0</v>
      </c>
      <c r="AK99">
        <f t="shared" si="6"/>
        <v>0.47864250000000008</v>
      </c>
      <c r="AL99">
        <f t="shared" si="6"/>
        <v>-0.40875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45711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6.0144739999999999</v>
      </c>
      <c r="E3">
        <f>GT_NG!Q3</f>
        <v>4.3881514940931208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36.449810656914025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607.9166310399097</v>
      </c>
      <c r="P3" s="37">
        <v>33.64</v>
      </c>
      <c r="Q3" s="37">
        <v>11.538198282591726</v>
      </c>
      <c r="R3" s="39">
        <v>0</v>
      </c>
      <c r="S3" s="39">
        <v>0</v>
      </c>
      <c r="T3" s="38">
        <f>SUMPRODUCT(LTA!J3:AN3,LTA!J$101:AN$101,LTA!J$104:AN$104)</f>
        <v>14.67</v>
      </c>
      <c r="U3" s="38">
        <f>SUMPRODUCT(LTA!J3:AN3,LTA!J$102:AN$102,LTA!J$104:AN$104)</f>
        <v>107.64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-372</v>
      </c>
      <c r="AA3" s="76">
        <f>STOA!I3</f>
        <v>0</v>
      </c>
      <c r="AB3" s="76">
        <f>-STOA!O3</f>
        <v>-87.33</v>
      </c>
      <c r="AC3">
        <f>SUMIF(B3:AB3,"&gt;0")*$AC$2-SUMIF(B3:AB3,"&lt;0")*($AC$2/(1-$AC$2))+SUMIF(AI3:AR3,"&gt;0")*$AC$2-SUMIF(AI3:AR3,"&lt;0")*($AC$2/(1-$AC$2))</f>
        <v>10.399413997442004</v>
      </c>
      <c r="AD3">
        <f>SUM(B3:AB3,AI3:AV3)-AC3</f>
        <v>400.58785147606648</v>
      </c>
      <c r="AE3">
        <f>'IDT-1'!C3</f>
        <v>0</v>
      </c>
      <c r="AF3" s="25"/>
      <c r="AG3">
        <f>SUM(AD3:AF3)</f>
        <v>400.58785147606648</v>
      </c>
      <c r="AI3" s="35">
        <f>PXIL!I3</f>
        <v>0</v>
      </c>
      <c r="AJ3" s="35">
        <f>PXIL!O3</f>
        <v>0</v>
      </c>
      <c r="AK3" s="35">
        <f>RTM_IEX!I3</f>
        <v>48.06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6.0144739999999999</v>
      </c>
      <c r="E4">
        <f>GT_NG!Q4</f>
        <v>4.4221681723419044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607.49663103990974</v>
      </c>
      <c r="P4" s="37">
        <v>33.64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14.67</v>
      </c>
      <c r="U4" s="38">
        <f>SUMPRODUCT(LTA!J4:AN4,LTA!J$102:AN$102,LTA!J$104:AN$104)</f>
        <v>107.64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-387</v>
      </c>
      <c r="AA4" s="76">
        <f>STOA!I4</f>
        <v>0</v>
      </c>
      <c r="AB4" s="76">
        <f>-STOA!O4</f>
        <v>-87.33</v>
      </c>
      <c r="AC4">
        <f t="shared" ref="AC4:AC67" si="0">SUMIF(B4:AB4,"&gt;0")*$AC$2-SUMIF(B4:AB4,"&lt;0")*($AC$2/(1-$AC$2))+SUMIF(AI4:AR4,"&gt;0")*$AC$2-SUMIF(AI4:AR4,"&lt;0")*($AC$2/(1-$AC$2))</f>
        <v>10.608970177619859</v>
      </c>
      <c r="AD4">
        <f t="shared" ref="AD4:AD67" si="1">SUM(B4:AB4,AI4:AV4)-AC4</f>
        <v>397.12655246752831</v>
      </c>
      <c r="AE4">
        <f>'IDT-1'!C4</f>
        <v>0</v>
      </c>
      <c r="AF4" s="25"/>
      <c r="AG4">
        <f t="shared" ref="AG4:AG67" si="2">SUM(AD4:AF4)</f>
        <v>397.12655246752831</v>
      </c>
      <c r="AI4" s="35">
        <f>PXIL!I4</f>
        <v>0</v>
      </c>
      <c r="AJ4" s="35">
        <f>PXIL!O4</f>
        <v>0</v>
      </c>
      <c r="AK4" s="35">
        <f>RTM_IEX!I4</f>
        <v>48.06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6.0144739999999999</v>
      </c>
      <c r="E5">
        <f>GT_NG!Q5</f>
        <v>4.4221681723419044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612.77957529078071</v>
      </c>
      <c r="P5" s="37">
        <v>55.75</v>
      </c>
      <c r="Q5" s="37">
        <v>22.02</v>
      </c>
      <c r="R5" s="39">
        <v>0</v>
      </c>
      <c r="S5" s="39">
        <v>0</v>
      </c>
      <c r="T5" s="38">
        <f>SUMPRODUCT(LTA!J5:AN5,LTA!J$101:AN$101,LTA!J$104:AN$104)</f>
        <v>14.67</v>
      </c>
      <c r="U5" s="38">
        <f>SUMPRODUCT(LTA!J5:AN5,LTA!J$102:AN$102,LTA!J$104:AN$104)</f>
        <v>107.64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-402</v>
      </c>
      <c r="AA5" s="76">
        <f>STOA!I5</f>
        <v>0</v>
      </c>
      <c r="AB5" s="76">
        <f>-STOA!O5</f>
        <v>-87.33</v>
      </c>
      <c r="AC5">
        <f t="shared" si="0"/>
        <v>10.647508917015717</v>
      </c>
      <c r="AD5">
        <f t="shared" si="1"/>
        <v>371.91095797900346</v>
      </c>
      <c r="AE5">
        <f>'IDT-1'!C5</f>
        <v>0</v>
      </c>
      <c r="AF5" s="25"/>
      <c r="AG5">
        <f t="shared" si="2"/>
        <v>371.91095797900346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6.0144739999999999</v>
      </c>
      <c r="E6">
        <f>GT_NG!Q6</f>
        <v>4.4221681723419044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612.77957529078071</v>
      </c>
      <c r="P6" s="37">
        <v>55.75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14.67</v>
      </c>
      <c r="U6" s="38">
        <f>SUMPRODUCT(LTA!J6:AN6,LTA!J$102:AN$102,LTA!J$104:AN$104)</f>
        <v>107.64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-417</v>
      </c>
      <c r="AA6" s="76">
        <f>STOA!I6</f>
        <v>0</v>
      </c>
      <c r="AB6" s="76">
        <f>-STOA!O6</f>
        <v>-87.33</v>
      </c>
      <c r="AC6">
        <f t="shared" si="0"/>
        <v>10.765428691254783</v>
      </c>
      <c r="AD6">
        <f t="shared" si="1"/>
        <v>356.7930382047644</v>
      </c>
      <c r="AE6">
        <f>'IDT-1'!C6</f>
        <v>0</v>
      </c>
      <c r="AF6" s="25"/>
      <c r="AG6">
        <f t="shared" si="2"/>
        <v>356.7930382047644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6.0144739999999999</v>
      </c>
      <c r="E7">
        <f>GT_NG!Q7</f>
        <v>4.4221681723419044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612.77957529078071</v>
      </c>
      <c r="P7" s="37">
        <v>55.75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14.67</v>
      </c>
      <c r="U7" s="38">
        <f>SUMPRODUCT(LTA!J7:AN7,LTA!J$102:AN$102,LTA!J$104:AN$104)</f>
        <v>107.64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-417</v>
      </c>
      <c r="AA7" s="76">
        <f>STOA!I7</f>
        <v>0</v>
      </c>
      <c r="AB7" s="76">
        <f>-STOA!O7</f>
        <v>-87.33</v>
      </c>
      <c r="AC7">
        <f t="shared" si="0"/>
        <v>10.765428691254783</v>
      </c>
      <c r="AD7">
        <f t="shared" si="1"/>
        <v>356.7930382047644</v>
      </c>
      <c r="AE7">
        <f>'IDT-1'!C7</f>
        <v>0</v>
      </c>
      <c r="AF7" s="25"/>
      <c r="AG7">
        <f t="shared" si="2"/>
        <v>356.7930382047644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6.0144739999999999</v>
      </c>
      <c r="E8">
        <f>GT_NG!Q8</f>
        <v>4.4221681723419044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612.77957529078071</v>
      </c>
      <c r="P8" s="37">
        <v>55.749999999999993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14.67</v>
      </c>
      <c r="U8" s="38">
        <f>SUMPRODUCT(LTA!J8:AN8,LTA!J$102:AN$102,LTA!J$104:AN$104)</f>
        <v>107.64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-427</v>
      </c>
      <c r="AA8" s="76">
        <f>STOA!I8</f>
        <v>0</v>
      </c>
      <c r="AB8" s="76">
        <f>-STOA!O8</f>
        <v>-87.33</v>
      </c>
      <c r="AC8">
        <f t="shared" si="0"/>
        <v>10.844041874080826</v>
      </c>
      <c r="AD8">
        <f t="shared" si="1"/>
        <v>346.71442502193838</v>
      </c>
      <c r="AE8">
        <f>'IDT-1'!C8</f>
        <v>0</v>
      </c>
      <c r="AF8" s="25"/>
      <c r="AG8">
        <f t="shared" si="2"/>
        <v>346.71442502193838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6.0144739999999999</v>
      </c>
      <c r="E9">
        <f>GT_NG!Q9</f>
        <v>4.4221681723419044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611.37241529078074</v>
      </c>
      <c r="P9" s="37">
        <v>55.749999999999993</v>
      </c>
      <c r="Q9" s="37">
        <v>22.02</v>
      </c>
      <c r="R9" s="39">
        <v>0</v>
      </c>
      <c r="S9" s="39">
        <v>0</v>
      </c>
      <c r="T9" s="38">
        <f>SUMPRODUCT(LTA!J9:AN9,LTA!J$101:AN$101,LTA!J$104:AN$104)</f>
        <v>14.67</v>
      </c>
      <c r="U9" s="38">
        <f>SUMPRODUCT(LTA!J9:AN9,LTA!J$102:AN$102,LTA!J$104:AN$104)</f>
        <v>107.64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-432</v>
      </c>
      <c r="AA9" s="76">
        <f>STOA!I9</f>
        <v>0</v>
      </c>
      <c r="AB9" s="76">
        <f>-STOA!O9</f>
        <v>-87.33</v>
      </c>
      <c r="AC9">
        <f t="shared" si="0"/>
        <v>10.872372617493848</v>
      </c>
      <c r="AD9">
        <f t="shared" si="1"/>
        <v>340.27893427852536</v>
      </c>
      <c r="AE9">
        <f>'IDT-1'!C9</f>
        <v>0</v>
      </c>
      <c r="AF9" s="25"/>
      <c r="AG9">
        <f t="shared" si="2"/>
        <v>340.27893427852536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6.0144739999999999</v>
      </c>
      <c r="E10">
        <f>GT_NG!Q10</f>
        <v>4.4221681723419044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611.37241529078074</v>
      </c>
      <c r="P10" s="37">
        <v>55.749999999999993</v>
      </c>
      <c r="Q10" s="37">
        <v>22.02</v>
      </c>
      <c r="R10" s="39">
        <v>0</v>
      </c>
      <c r="S10" s="39">
        <v>0</v>
      </c>
      <c r="T10" s="38">
        <f>SUMPRODUCT(LTA!J10:AN10,LTA!J$101:AN$101,LTA!J$104:AN$104)</f>
        <v>14.67</v>
      </c>
      <c r="U10" s="38">
        <f>SUMPRODUCT(LTA!J10:AN10,LTA!J$102:AN$102,LTA!J$104:AN$104)</f>
        <v>107.64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-437</v>
      </c>
      <c r="AA10" s="76">
        <f>STOA!I10</f>
        <v>0</v>
      </c>
      <c r="AB10" s="76">
        <f>-STOA!O10</f>
        <v>-87.33</v>
      </c>
      <c r="AC10">
        <f t="shared" si="0"/>
        <v>10.91167920890687</v>
      </c>
      <c r="AD10">
        <f t="shared" si="1"/>
        <v>335.23962768711232</v>
      </c>
      <c r="AE10">
        <f>'IDT-1'!C10</f>
        <v>0</v>
      </c>
      <c r="AF10" s="25"/>
      <c r="AG10">
        <f t="shared" si="2"/>
        <v>335.23962768711232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6.0144739999999999</v>
      </c>
      <c r="E11">
        <f>GT_NG!Q11</f>
        <v>4.4221681723419044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611.37241529078074</v>
      </c>
      <c r="P11" s="37">
        <v>55.749999999999993</v>
      </c>
      <c r="Q11" s="37">
        <v>22.02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107.31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-447</v>
      </c>
      <c r="AA11" s="76">
        <f>STOA!I11</f>
        <v>0</v>
      </c>
      <c r="AB11" s="76">
        <f>-STOA!O11</f>
        <v>-87.33</v>
      </c>
      <c r="AC11">
        <f t="shared" si="0"/>
        <v>10.982492391732913</v>
      </c>
      <c r="AD11">
        <f t="shared" si="1"/>
        <v>324.16881450428639</v>
      </c>
      <c r="AE11">
        <f>'IDT-1'!C11</f>
        <v>0</v>
      </c>
      <c r="AF11" s="25"/>
      <c r="AG11">
        <f t="shared" si="2"/>
        <v>324.16881450428639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6.0144739999999999</v>
      </c>
      <c r="E12">
        <f>GT_NG!Q12</f>
        <v>4.4221681723419044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611.37241529078074</v>
      </c>
      <c r="P12" s="37">
        <v>55.749999999999993</v>
      </c>
      <c r="Q12" s="37">
        <v>22.02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107.31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-452</v>
      </c>
      <c r="AA12" s="76">
        <f>STOA!I12</f>
        <v>0</v>
      </c>
      <c r="AB12" s="76">
        <f>-STOA!O12</f>
        <v>-87.33</v>
      </c>
      <c r="AC12">
        <f t="shared" si="0"/>
        <v>11.021798983145935</v>
      </c>
      <c r="AD12">
        <f t="shared" si="1"/>
        <v>319.12950791287341</v>
      </c>
      <c r="AE12">
        <f>'IDT-1'!C12</f>
        <v>0</v>
      </c>
      <c r="AF12" s="25"/>
      <c r="AG12">
        <f t="shared" si="2"/>
        <v>319.12950791287341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6.0144739999999999</v>
      </c>
      <c r="E13">
        <f>GT_NG!Q13</f>
        <v>4.4221681723419044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610.89279093699736</v>
      </c>
      <c r="P13" s="37">
        <v>49.502724870637458</v>
      </c>
      <c r="Q13" s="37">
        <v>22.02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107.31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-457</v>
      </c>
      <c r="AA13" s="76">
        <f>STOA!I13</f>
        <v>0</v>
      </c>
      <c r="AB13" s="76">
        <f>-STOA!O13</f>
        <v>-87.33</v>
      </c>
      <c r="AC13">
        <f t="shared" si="0"/>
        <v>11.008635758590419</v>
      </c>
      <c r="AD13">
        <f t="shared" si="1"/>
        <v>307.41577165428305</v>
      </c>
      <c r="AE13">
        <f>'IDT-1'!C13</f>
        <v>0</v>
      </c>
      <c r="AF13" s="25"/>
      <c r="AG13">
        <f t="shared" si="2"/>
        <v>307.41577165428305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6.0144739999999999</v>
      </c>
      <c r="E14">
        <f>GT_NG!Q14</f>
        <v>4.4221681723419044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610.89279093699736</v>
      </c>
      <c r="P14" s="37">
        <v>49.620000000000005</v>
      </c>
      <c r="Q14" s="37">
        <v>22.02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107.31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-462</v>
      </c>
      <c r="AA14" s="76">
        <f>STOA!I14</f>
        <v>0</v>
      </c>
      <c r="AB14" s="76">
        <f>-STOA!O14</f>
        <v>-87.33</v>
      </c>
      <c r="AC14">
        <f t="shared" si="0"/>
        <v>11.048857096012469</v>
      </c>
      <c r="AD14">
        <f t="shared" si="1"/>
        <v>302.49282544622349</v>
      </c>
      <c r="AE14">
        <f>'IDT-1'!C14</f>
        <v>0</v>
      </c>
      <c r="AF14" s="25"/>
      <c r="AG14">
        <f t="shared" si="2"/>
        <v>302.49282544622349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6.0144739999999999</v>
      </c>
      <c r="E15">
        <f>GT_NG!Q15</f>
        <v>4.4221681723419044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613.6685594395791</v>
      </c>
      <c r="P15" s="37">
        <v>58.633704429140074</v>
      </c>
      <c r="Q15" s="37">
        <v>22.02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107.31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-472</v>
      </c>
      <c r="AA15" s="76">
        <f>STOA!I15</f>
        <v>0</v>
      </c>
      <c r="AB15" s="76">
        <f>-STOA!O15</f>
        <v>-87.33</v>
      </c>
      <c r="AC15">
        <f t="shared" si="0"/>
        <v>11.21942816770594</v>
      </c>
      <c r="AD15">
        <f t="shared" si="1"/>
        <v>304.11172730625179</v>
      </c>
      <c r="AE15">
        <f>'IDT-1'!C15</f>
        <v>0</v>
      </c>
      <c r="AF15" s="25"/>
      <c r="AG15">
        <f t="shared" si="2"/>
        <v>304.11172730625179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6.0144739999999999</v>
      </c>
      <c r="E16">
        <f>GT_NG!Q16</f>
        <v>4.4221681723419044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620.0542672140374</v>
      </c>
      <c r="P16" s="37">
        <v>33.64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107.31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-432</v>
      </c>
      <c r="AA16" s="76">
        <f>STOA!I16</f>
        <v>0</v>
      </c>
      <c r="AB16" s="76">
        <f>-STOA!O16</f>
        <v>-87.33</v>
      </c>
      <c r="AC16">
        <f t="shared" si="0"/>
        <v>10.678011062495251</v>
      </c>
      <c r="AD16">
        <f t="shared" si="1"/>
        <v>315.55514775678068</v>
      </c>
      <c r="AE16">
        <f>'IDT-1'!C16</f>
        <v>0</v>
      </c>
      <c r="AF16" s="25"/>
      <c r="AG16">
        <f t="shared" si="2"/>
        <v>315.55514775678068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6.0144739999999999</v>
      </c>
      <c r="E17">
        <f>GT_NG!Q17</f>
        <v>4.4221681723419044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620.0542672140374</v>
      </c>
      <c r="P17" s="37">
        <v>33.64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107.31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-432</v>
      </c>
      <c r="AA17" s="76">
        <f>STOA!I17</f>
        <v>0</v>
      </c>
      <c r="AB17" s="76">
        <f>-STOA!O17</f>
        <v>-87.33</v>
      </c>
      <c r="AC17">
        <f t="shared" si="0"/>
        <v>10.678011062495251</v>
      </c>
      <c r="AD17">
        <f t="shared" si="1"/>
        <v>315.55514775678068</v>
      </c>
      <c r="AE17">
        <f>'IDT-1'!C17</f>
        <v>0</v>
      </c>
      <c r="AF17" s="25"/>
      <c r="AG17">
        <f t="shared" si="2"/>
        <v>315.55514775678068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6.0144739999999999</v>
      </c>
      <c r="E18">
        <f>GT_NG!Q18</f>
        <v>4.4221681723419044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624.16721146490841</v>
      </c>
      <c r="P18" s="37">
        <v>67.94</v>
      </c>
      <c r="Q18" s="37">
        <v>22.02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107.31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-487</v>
      </c>
      <c r="AA18" s="76">
        <f>STOA!I18</f>
        <v>0</v>
      </c>
      <c r="AB18" s="76">
        <f>-STOA!O18</f>
        <v>-87.33</v>
      </c>
      <c r="AC18">
        <f t="shared" si="0"/>
        <v>11.491826533195281</v>
      </c>
      <c r="AD18">
        <f t="shared" si="1"/>
        <v>308.64427653695151</v>
      </c>
      <c r="AE18">
        <f>'IDT-1'!C18</f>
        <v>0</v>
      </c>
      <c r="AF18" s="25"/>
      <c r="AG18">
        <f t="shared" si="2"/>
        <v>308.64427653695151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6.0144739999999999</v>
      </c>
      <c r="E19">
        <f>GT_NG!Q19</f>
        <v>4.4221681723419044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624.16721146490841</v>
      </c>
      <c r="P19" s="37">
        <v>67.94</v>
      </c>
      <c r="Q19" s="37">
        <v>22.02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107.31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-487</v>
      </c>
      <c r="AA19" s="76">
        <f>STOA!I19</f>
        <v>0</v>
      </c>
      <c r="AB19" s="76">
        <f>-STOA!O19</f>
        <v>-87.33</v>
      </c>
      <c r="AC19">
        <f t="shared" si="0"/>
        <v>11.491826533195281</v>
      </c>
      <c r="AD19">
        <f t="shared" si="1"/>
        <v>308.64427653695151</v>
      </c>
      <c r="AE19">
        <f>'IDT-1'!C19</f>
        <v>0</v>
      </c>
      <c r="AF19" s="25"/>
      <c r="AG19">
        <f t="shared" si="2"/>
        <v>308.64427653695151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6.0144739999999999</v>
      </c>
      <c r="E20">
        <f>GT_NG!Q20</f>
        <v>4.4221681723419044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612.82033711034728</v>
      </c>
      <c r="P20" s="37">
        <v>67.94</v>
      </c>
      <c r="Q20" s="37">
        <v>22.02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107.31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-487</v>
      </c>
      <c r="AA20" s="76">
        <f>STOA!I20</f>
        <v>0</v>
      </c>
      <c r="AB20" s="76">
        <f>-STOA!O20</f>
        <v>-87.33</v>
      </c>
      <c r="AC20">
        <f t="shared" si="0"/>
        <v>11.403320913229704</v>
      </c>
      <c r="AD20">
        <f t="shared" si="1"/>
        <v>297.38590780235597</v>
      </c>
      <c r="AE20">
        <f>'IDT-1'!C20</f>
        <v>0</v>
      </c>
      <c r="AF20" s="25"/>
      <c r="AG20">
        <f t="shared" si="2"/>
        <v>297.38590780235597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6.0144739999999999</v>
      </c>
      <c r="E21">
        <f>GT_NG!Q21</f>
        <v>4.4221681723419044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611.12135346146601</v>
      </c>
      <c r="P21" s="37">
        <v>67.94</v>
      </c>
      <c r="Q21" s="37">
        <v>22.02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107.31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-482</v>
      </c>
      <c r="AA21" s="76">
        <f>STOA!I21</f>
        <v>0</v>
      </c>
      <c r="AB21" s="76">
        <f>-STOA!O21</f>
        <v>-87.33</v>
      </c>
      <c r="AC21">
        <f t="shared" si="0"/>
        <v>11.350762249355409</v>
      </c>
      <c r="AD21">
        <f t="shared" si="1"/>
        <v>300.73948281734903</v>
      </c>
      <c r="AE21">
        <f>'IDT-1'!C21</f>
        <v>0</v>
      </c>
      <c r="AF21" s="25"/>
      <c r="AG21">
        <f t="shared" si="2"/>
        <v>300.73948281734903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6.0144739999999999</v>
      </c>
      <c r="E22">
        <f>GT_NG!Q22</f>
        <v>4.4221681723419044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611.12135346146601</v>
      </c>
      <c r="P22" s="37">
        <v>67.94</v>
      </c>
      <c r="Q22" s="37">
        <v>22.02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107.31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-472</v>
      </c>
      <c r="AA22" s="76">
        <f>STOA!I22</f>
        <v>0</v>
      </c>
      <c r="AB22" s="76">
        <f>-STOA!O22</f>
        <v>-87.33</v>
      </c>
      <c r="AC22">
        <f t="shared" si="0"/>
        <v>11.272149066529366</v>
      </c>
      <c r="AD22">
        <f t="shared" si="1"/>
        <v>310.81809600017505</v>
      </c>
      <c r="AE22">
        <f>'IDT-1'!C22</f>
        <v>0</v>
      </c>
      <c r="AF22" s="25"/>
      <c r="AG22">
        <f t="shared" si="2"/>
        <v>310.81809600017505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6.0144739999999999</v>
      </c>
      <c r="E23">
        <f>GT_NG!Q23</f>
        <v>4.4221681723419044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618.27478140579819</v>
      </c>
      <c r="P23" s="37">
        <v>67.94</v>
      </c>
      <c r="Q23" s="37">
        <v>22.02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107.31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-464</v>
      </c>
      <c r="AA23" s="76">
        <f>STOA!I23</f>
        <v>0</v>
      </c>
      <c r="AB23" s="76">
        <f>-STOA!O23</f>
        <v>-87.33</v>
      </c>
      <c r="AC23">
        <f t="shared" si="0"/>
        <v>11.265055258234321</v>
      </c>
      <c r="AD23">
        <f t="shared" si="1"/>
        <v>325.97861775280228</v>
      </c>
      <c r="AE23">
        <f>'IDT-1'!C23</f>
        <v>0</v>
      </c>
      <c r="AF23" s="25"/>
      <c r="AG23">
        <f t="shared" si="2"/>
        <v>325.97861775280228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6.0144739999999999</v>
      </c>
      <c r="E24">
        <f>GT_NG!Q24</f>
        <v>4.4221681723419044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678.32478026435911</v>
      </c>
      <c r="P24" s="37">
        <v>67.94</v>
      </c>
      <c r="Q24" s="37">
        <v>22.02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107.31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-495</v>
      </c>
      <c r="AA24" s="76">
        <f>STOA!I24</f>
        <v>0</v>
      </c>
      <c r="AB24" s="76">
        <f>-STOA!O24</f>
        <v>-87.33</v>
      </c>
      <c r="AC24">
        <f t="shared" si="0"/>
        <v>11.977146116091831</v>
      </c>
      <c r="AD24">
        <f t="shared" si="1"/>
        <v>354.31652575350569</v>
      </c>
      <c r="AE24">
        <f>'IDT-1'!C24</f>
        <v>0</v>
      </c>
      <c r="AF24" s="25"/>
      <c r="AG24">
        <f t="shared" si="2"/>
        <v>354.31652575350569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6.0144739999999999</v>
      </c>
      <c r="E25">
        <f>GT_NG!Q25</f>
        <v>4.4221681723419044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696.24478026435918</v>
      </c>
      <c r="P25" s="37">
        <v>67.94</v>
      </c>
      <c r="Q25" s="37">
        <v>22.02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107.31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-494</v>
      </c>
      <c r="AA25" s="76">
        <f>STOA!I25</f>
        <v>0</v>
      </c>
      <c r="AB25" s="76">
        <f>-STOA!O25</f>
        <v>-87.33</v>
      </c>
      <c r="AC25">
        <f t="shared" si="0"/>
        <v>12.109060797809228</v>
      </c>
      <c r="AD25">
        <f t="shared" si="1"/>
        <v>373.10461107178838</v>
      </c>
      <c r="AE25">
        <f>'IDT-1'!C25</f>
        <v>0</v>
      </c>
      <c r="AF25" s="25"/>
      <c r="AG25">
        <f t="shared" si="2"/>
        <v>373.10461107178838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6.0144739999999999</v>
      </c>
      <c r="E26">
        <f>GT_NG!Q26</f>
        <v>4.4221681723419044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716.19244256636557</v>
      </c>
      <c r="P26" s="37">
        <v>67.94</v>
      </c>
      <c r="Q26" s="37">
        <v>22.020000000000003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107.31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-469</v>
      </c>
      <c r="AA26" s="76">
        <f>STOA!I26</f>
        <v>0</v>
      </c>
      <c r="AB26" s="76">
        <f>-STOA!O26</f>
        <v>-87.33</v>
      </c>
      <c r="AC26">
        <f t="shared" si="0"/>
        <v>12.131010152960604</v>
      </c>
      <c r="AD26">
        <f t="shared" si="1"/>
        <v>410.0303240186434</v>
      </c>
      <c r="AE26">
        <f>'IDT-1'!C26</f>
        <v>0</v>
      </c>
      <c r="AF26" s="25"/>
      <c r="AG26">
        <f t="shared" si="2"/>
        <v>410.0303240186434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6.0144739999999999</v>
      </c>
      <c r="E27">
        <f>GT_NG!Q27</f>
        <v>4.4221681723419044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57.5973781237198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718.11550281633731</v>
      </c>
      <c r="P27" s="37">
        <v>67.937388028141939</v>
      </c>
      <c r="Q27" s="37">
        <v>22.020000000000003</v>
      </c>
      <c r="R27" s="39">
        <v>0.22732558139534886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107.31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-530</v>
      </c>
      <c r="AA27" s="76">
        <f>STOA!I27</f>
        <v>0</v>
      </c>
      <c r="AB27" s="76">
        <f>-STOA!O27</f>
        <v>-72.09</v>
      </c>
      <c r="AC27">
        <f t="shared" si="0"/>
        <v>12.994702171204334</v>
      </c>
      <c r="AD27">
        <f t="shared" si="1"/>
        <v>444.07953455073192</v>
      </c>
      <c r="AE27">
        <f>'IDT-1'!C27</f>
        <v>0</v>
      </c>
      <c r="AF27" s="25"/>
      <c r="AG27">
        <f t="shared" si="2"/>
        <v>444.07953455073192</v>
      </c>
      <c r="AI27" s="35">
        <f>PXIL!I27</f>
        <v>0</v>
      </c>
      <c r="AJ27" s="35">
        <f>PXIL!O27</f>
        <v>0</v>
      </c>
      <c r="AK27" s="35">
        <f>RTM_IEX!I27</f>
        <v>61.52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6.0144739999999999</v>
      </c>
      <c r="E28">
        <f>GT_NG!Q28</f>
        <v>4.4221681723419044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57.5973781237198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725.49222117652926</v>
      </c>
      <c r="P28" s="37">
        <v>67.937388028141939</v>
      </c>
      <c r="Q28" s="37">
        <v>22.020000000000003</v>
      </c>
      <c r="R28" s="39">
        <v>0.56999999999999995</v>
      </c>
      <c r="S28" s="39">
        <v>0</v>
      </c>
      <c r="T28" s="38">
        <f>SUMPRODUCT(LTA!J28:AN28,LTA!J$101:AN$101,LTA!J$104:AN$104)</f>
        <v>14</v>
      </c>
      <c r="U28" s="38">
        <f>SUMPRODUCT(LTA!J28:AN28,LTA!J$102:AN$102,LTA!J$104:AN$104)</f>
        <v>107.31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-510</v>
      </c>
      <c r="AA28" s="76">
        <f>STOA!I28</f>
        <v>0</v>
      </c>
      <c r="AB28" s="76">
        <f>-STOA!O28</f>
        <v>-72.09</v>
      </c>
      <c r="AC28">
        <f t="shared" si="0"/>
        <v>12.965157069226862</v>
      </c>
      <c r="AD28">
        <f t="shared" si="1"/>
        <v>480.47847243150608</v>
      </c>
      <c r="AE28">
        <f>'IDT-1'!C28</f>
        <v>0</v>
      </c>
      <c r="AF28" s="25"/>
      <c r="AG28">
        <f t="shared" si="2"/>
        <v>480.47847243150608</v>
      </c>
      <c r="AI28" s="35">
        <f>PXIL!I28</f>
        <v>0</v>
      </c>
      <c r="AJ28" s="35">
        <f>PXIL!O28</f>
        <v>0</v>
      </c>
      <c r="AK28" s="35">
        <f>RTM_IEX!I28</f>
        <v>70.17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6.0144739999999999</v>
      </c>
      <c r="E29">
        <f>GT_NG!Q29</f>
        <v>4.4221681723419044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742.30975175492938</v>
      </c>
      <c r="P29" s="37">
        <v>67.937388028141939</v>
      </c>
      <c r="Q29" s="37">
        <v>22.020000000000003</v>
      </c>
      <c r="R29" s="39">
        <v>1.9326547455295737</v>
      </c>
      <c r="S29" s="39">
        <v>0</v>
      </c>
      <c r="T29" s="38">
        <f>SUMPRODUCT(LTA!J29:AN29,LTA!J$101:AN$101,LTA!J$104:AN$104)</f>
        <v>14</v>
      </c>
      <c r="U29" s="38">
        <f>SUMPRODUCT(LTA!J29:AN29,LTA!J$102:AN$102,LTA!J$104:AN$104)</f>
        <v>107.31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-425</v>
      </c>
      <c r="AA29" s="76">
        <f>STOA!I29</f>
        <v>0</v>
      </c>
      <c r="AB29" s="76">
        <f>-STOA!O29</f>
        <v>-72.09</v>
      </c>
      <c r="AC29">
        <f t="shared" si="0"/>
        <v>11.891444911367133</v>
      </c>
      <c r="AD29">
        <f t="shared" si="1"/>
        <v>514.56499178957574</v>
      </c>
      <c r="AE29">
        <f>'IDT-1'!C29</f>
        <v>0</v>
      </c>
      <c r="AF29" s="25"/>
      <c r="AG29">
        <f t="shared" si="2"/>
        <v>514.56499178957574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6.0144739999999999</v>
      </c>
      <c r="E30">
        <f>GT_NG!Q30</f>
        <v>4.4221681723419044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767.66386460484989</v>
      </c>
      <c r="P30" s="37">
        <v>67.937388028141939</v>
      </c>
      <c r="Q30" s="37">
        <v>22.020000000000003</v>
      </c>
      <c r="R30" s="39">
        <v>4.9499999999999993</v>
      </c>
      <c r="S30" s="39">
        <v>0</v>
      </c>
      <c r="T30" s="38">
        <f>SUMPRODUCT(LTA!J30:AN30,LTA!J$101:AN$101,LTA!J$104:AN$104)</f>
        <v>14</v>
      </c>
      <c r="U30" s="38">
        <f>SUMPRODUCT(LTA!J30:AN30,LTA!J$102:AN$102,LTA!J$104:AN$104)</f>
        <v>107.31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-415</v>
      </c>
      <c r="AA30" s="76">
        <f>STOA!I30</f>
        <v>0</v>
      </c>
      <c r="AB30" s="76">
        <f>-STOA!O30</f>
        <v>-72.09</v>
      </c>
      <c r="AC30">
        <f t="shared" si="0"/>
        <v>12.034129101755338</v>
      </c>
      <c r="AD30">
        <f t="shared" si="1"/>
        <v>552.79376570357852</v>
      </c>
      <c r="AE30">
        <f>'IDT-1'!C30</f>
        <v>0</v>
      </c>
      <c r="AF30" s="25"/>
      <c r="AG30">
        <f t="shared" si="2"/>
        <v>552.79376570357852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6.0144739999999999</v>
      </c>
      <c r="E31">
        <f>GT_NG!Q31</f>
        <v>4.4221681723419044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773.1163075778793</v>
      </c>
      <c r="P31" s="37">
        <v>67.937388028141939</v>
      </c>
      <c r="Q31" s="37">
        <v>22.020000000000003</v>
      </c>
      <c r="R31" s="39">
        <v>10.15</v>
      </c>
      <c r="S31" s="39">
        <v>0</v>
      </c>
      <c r="T31" s="38">
        <f>SUMPRODUCT(LTA!J31:AN31,LTA!J$101:AN$101,LTA!J$104:AN$104)</f>
        <v>19</v>
      </c>
      <c r="U31" s="38">
        <f>SUMPRODUCT(LTA!J31:AN31,LTA!J$102:AN$102,LTA!J$104:AN$104)</f>
        <v>107.31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-375</v>
      </c>
      <c r="AA31" s="76">
        <f>STOA!I31</f>
        <v>0</v>
      </c>
      <c r="AB31" s="76">
        <f>-STOA!O31</f>
        <v>-72.09</v>
      </c>
      <c r="AC31">
        <f t="shared" si="0"/>
        <v>11.841765425640796</v>
      </c>
      <c r="AD31">
        <f t="shared" si="1"/>
        <v>608.63857235272235</v>
      </c>
      <c r="AE31">
        <f>'IDT-1'!C31</f>
        <v>0</v>
      </c>
      <c r="AF31" s="25"/>
      <c r="AG31">
        <f t="shared" si="2"/>
        <v>608.63857235272235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6.0144739999999999</v>
      </c>
      <c r="E32">
        <f>GT_NG!Q32</f>
        <v>4.4221681723419044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777.76492436321541</v>
      </c>
      <c r="P32" s="37">
        <v>67.937388028141939</v>
      </c>
      <c r="Q32" s="37">
        <v>22.020000000000003</v>
      </c>
      <c r="R32" s="39">
        <v>14.2</v>
      </c>
      <c r="S32" s="39">
        <v>0</v>
      </c>
      <c r="T32" s="38">
        <f>SUMPRODUCT(LTA!J32:AN32,LTA!J$101:AN$101,LTA!J$104:AN$104)</f>
        <v>21.45</v>
      </c>
      <c r="U32" s="38">
        <f>SUMPRODUCT(LTA!J32:AN32,LTA!J$102:AN$102,LTA!J$104:AN$104)</f>
        <v>107.31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-335</v>
      </c>
      <c r="AA32" s="76">
        <f>STOA!I32</f>
        <v>0</v>
      </c>
      <c r="AB32" s="76">
        <f>-STOA!O32</f>
        <v>-72.09</v>
      </c>
      <c r="AC32">
        <f t="shared" si="0"/>
        <v>11.614271905262246</v>
      </c>
      <c r="AD32">
        <f t="shared" si="1"/>
        <v>660.01468265843698</v>
      </c>
      <c r="AE32">
        <f>'IDT-1'!C32</f>
        <v>0</v>
      </c>
      <c r="AF32" s="25"/>
      <c r="AG32">
        <f t="shared" si="2"/>
        <v>660.01468265843698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6.0144739999999999</v>
      </c>
      <c r="E33">
        <f>GT_NG!Q33</f>
        <v>4.4221681723419044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780.27523245244493</v>
      </c>
      <c r="P33" s="37">
        <v>67.937388028141939</v>
      </c>
      <c r="Q33" s="37">
        <v>22.020000000000003</v>
      </c>
      <c r="R33" s="39">
        <v>14.699999999999998</v>
      </c>
      <c r="S33" s="39">
        <v>0</v>
      </c>
      <c r="T33" s="38">
        <f>SUMPRODUCT(LTA!J33:AN33,LTA!J$101:AN$101,LTA!J$104:AN$104)</f>
        <v>26.64</v>
      </c>
      <c r="U33" s="38">
        <f>SUMPRODUCT(LTA!J33:AN33,LTA!J$102:AN$102,LTA!J$104:AN$104)</f>
        <v>107.31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-300</v>
      </c>
      <c r="AA33" s="76">
        <f>STOA!I33</f>
        <v>0</v>
      </c>
      <c r="AB33" s="76">
        <f>-STOA!O33</f>
        <v>-72.09</v>
      </c>
      <c r="AC33">
        <f t="shared" si="0"/>
        <v>11.465978714727919</v>
      </c>
      <c r="AD33">
        <f t="shared" si="1"/>
        <v>695.36328393820088</v>
      </c>
      <c r="AE33">
        <f>'IDT-1'!C33</f>
        <v>0</v>
      </c>
      <c r="AF33" s="25"/>
      <c r="AG33">
        <f t="shared" si="2"/>
        <v>695.36328393820088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6.0144739999999999</v>
      </c>
      <c r="E34">
        <f>GT_NG!Q34</f>
        <v>4.4221681723419044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780.32260032797569</v>
      </c>
      <c r="P34" s="37">
        <v>67.937388028141939</v>
      </c>
      <c r="Q34" s="37">
        <v>22.020000000000003</v>
      </c>
      <c r="R34" s="39">
        <v>14.699999999999996</v>
      </c>
      <c r="S34" s="39">
        <v>0</v>
      </c>
      <c r="T34" s="38">
        <f>SUMPRODUCT(LTA!J34:AN34,LTA!J$101:AN$101,LTA!J$104:AN$104)</f>
        <v>36.76</v>
      </c>
      <c r="U34" s="38">
        <f>SUMPRODUCT(LTA!J34:AN34,LTA!J$102:AN$102,LTA!J$104:AN$104)</f>
        <v>107.31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-280</v>
      </c>
      <c r="AA34" s="76">
        <f>STOA!I34</f>
        <v>0</v>
      </c>
      <c r="AB34" s="76">
        <f>-STOA!O34</f>
        <v>-72.09</v>
      </c>
      <c r="AC34">
        <f t="shared" si="0"/>
        <v>11.356612545374556</v>
      </c>
      <c r="AD34">
        <f t="shared" si="1"/>
        <v>729.64001798308504</v>
      </c>
      <c r="AE34">
        <f>'IDT-1'!C34</f>
        <v>0</v>
      </c>
      <c r="AF34" s="25"/>
      <c r="AG34">
        <f t="shared" si="2"/>
        <v>729.64001798308504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6.0144739999999999</v>
      </c>
      <c r="E35">
        <f>GT_NG!Q35</f>
        <v>4.4221681723419044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48.099999999999994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775.53494584076986</v>
      </c>
      <c r="P35" s="37">
        <v>67.937388028141939</v>
      </c>
      <c r="Q35" s="37">
        <v>22.020000000000003</v>
      </c>
      <c r="R35" s="39">
        <v>14.699999999999996</v>
      </c>
      <c r="S35" s="39">
        <v>0</v>
      </c>
      <c r="T35" s="38">
        <f>SUMPRODUCT(LTA!J35:AN35,LTA!J$101:AN$101,LTA!J$104:AN$104)</f>
        <v>49.72</v>
      </c>
      <c r="U35" s="38">
        <f>SUMPRODUCT(LTA!J35:AN35,LTA!J$102:AN$102,LTA!J$104:AN$104)</f>
        <v>107.31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-260</v>
      </c>
      <c r="AA35" s="76">
        <f>STOA!I35</f>
        <v>0</v>
      </c>
      <c r="AB35" s="76">
        <f>-STOA!O35</f>
        <v>-72.09</v>
      </c>
      <c r="AC35">
        <f t="shared" si="0"/>
        <v>11.338395522091746</v>
      </c>
      <c r="AD35">
        <f t="shared" si="1"/>
        <v>729.33058051916203</v>
      </c>
      <c r="AE35">
        <f>'IDT-1'!C35</f>
        <v>0</v>
      </c>
      <c r="AF35" s="25"/>
      <c r="AG35">
        <f t="shared" si="2"/>
        <v>729.33058051916203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6.0144739999999999</v>
      </c>
      <c r="E36">
        <f>GT_NG!Q36</f>
        <v>4.4221681723419044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48.099999999999994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752.772106782067</v>
      </c>
      <c r="P36" s="37">
        <v>67.937388028141939</v>
      </c>
      <c r="Q36" s="37">
        <v>22.020000000000003</v>
      </c>
      <c r="R36" s="39">
        <v>14.699999999999996</v>
      </c>
      <c r="S36" s="39">
        <v>0</v>
      </c>
      <c r="T36" s="38">
        <f>SUMPRODUCT(LTA!J36:AN36,LTA!J$101:AN$101,LTA!J$104:AN$104)</f>
        <v>71.23</v>
      </c>
      <c r="U36" s="38">
        <f>SUMPRODUCT(LTA!J36:AN36,LTA!J$102:AN$102,LTA!J$104:AN$104)</f>
        <v>107.31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-239.99</v>
      </c>
      <c r="AA36" s="76">
        <f>STOA!I36</f>
        <v>0</v>
      </c>
      <c r="AB36" s="76">
        <f>-STOA!O36</f>
        <v>-72.09</v>
      </c>
      <c r="AC36">
        <f t="shared" si="0"/>
        <v>11.210624990011972</v>
      </c>
      <c r="AD36">
        <f t="shared" si="1"/>
        <v>743.21551199253895</v>
      </c>
      <c r="AE36">
        <f>'IDT-1'!C36</f>
        <v>0</v>
      </c>
      <c r="AF36" s="25"/>
      <c r="AG36">
        <f t="shared" si="2"/>
        <v>743.21551199253895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-28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6.0144739999999999</v>
      </c>
      <c r="E37">
        <f>GT_NG!Q37</f>
        <v>4.4221681723419044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739.41412167022474</v>
      </c>
      <c r="P37" s="37">
        <v>67.937388028141939</v>
      </c>
      <c r="Q37" s="37">
        <v>22.020000000000003</v>
      </c>
      <c r="R37" s="39">
        <v>16</v>
      </c>
      <c r="S37" s="39">
        <v>0</v>
      </c>
      <c r="T37" s="38">
        <f>SUMPRODUCT(LTA!J37:AN37,LTA!J$101:AN$101,LTA!J$104:AN$104)</f>
        <v>94.38</v>
      </c>
      <c r="U37" s="38">
        <f>SUMPRODUCT(LTA!J37:AN37,LTA!J$102:AN$102,LTA!J$104:AN$104)</f>
        <v>107.31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-310</v>
      </c>
      <c r="AA37" s="76">
        <f>STOA!I37</f>
        <v>0</v>
      </c>
      <c r="AB37" s="76">
        <f>-STOA!O37</f>
        <v>-72.09</v>
      </c>
      <c r="AC37">
        <f t="shared" si="0"/>
        <v>11.942282687191808</v>
      </c>
      <c r="AD37">
        <f t="shared" si="1"/>
        <v>751.93586918351673</v>
      </c>
      <c r="AE37">
        <f>'IDT-1'!C37</f>
        <v>0</v>
      </c>
      <c r="AF37" s="25"/>
      <c r="AG37">
        <f t="shared" si="2"/>
        <v>751.93586918351673</v>
      </c>
      <c r="AI37" s="35">
        <f>PXIL!I37</f>
        <v>0</v>
      </c>
      <c r="AJ37" s="35">
        <f>PXIL!O37</f>
        <v>0</v>
      </c>
      <c r="AK37" s="35">
        <f>RTM_IEX!I37</f>
        <v>40.369999999999997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6.0144739999999999</v>
      </c>
      <c r="E38">
        <f>GT_NG!Q38</f>
        <v>4.4221681723419044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727.2681772107635</v>
      </c>
      <c r="P38" s="37">
        <v>67.937388028141939</v>
      </c>
      <c r="Q38" s="37">
        <v>22.020000000000003</v>
      </c>
      <c r="R38" s="39">
        <v>16</v>
      </c>
      <c r="S38" s="39">
        <v>0</v>
      </c>
      <c r="T38" s="38">
        <f>SUMPRODUCT(LTA!J38:AN38,LTA!J$101:AN$101,LTA!J$104:AN$104)</f>
        <v>119.22</v>
      </c>
      <c r="U38" s="38">
        <f>SUMPRODUCT(LTA!J38:AN38,LTA!J$102:AN$102,LTA!J$104:AN$104)</f>
        <v>107.31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-320</v>
      </c>
      <c r="AA38" s="76">
        <f>STOA!I38</f>
        <v>0</v>
      </c>
      <c r="AB38" s="76">
        <f>-STOA!O38</f>
        <v>-72.09</v>
      </c>
      <c r="AC38">
        <f t="shared" si="0"/>
        <v>12.142373503234055</v>
      </c>
      <c r="AD38">
        <f t="shared" si="1"/>
        <v>757.30983390801327</v>
      </c>
      <c r="AE38">
        <f>'IDT-1'!C38</f>
        <v>0</v>
      </c>
      <c r="AF38" s="25"/>
      <c r="AG38">
        <f t="shared" si="2"/>
        <v>757.30983390801327</v>
      </c>
      <c r="AI38" s="35">
        <f>PXIL!I38</f>
        <v>0</v>
      </c>
      <c r="AJ38" s="35">
        <f>PXIL!O38</f>
        <v>0</v>
      </c>
      <c r="AK38" s="35">
        <f>RTM_IEX!I38</f>
        <v>43.25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6.0144739999999999</v>
      </c>
      <c r="E39">
        <f>GT_NG!Q39</f>
        <v>4.4221681723419044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718.67288228310724</v>
      </c>
      <c r="P39" s="37">
        <v>67.937388028141939</v>
      </c>
      <c r="Q39" s="37">
        <v>22.020000000000003</v>
      </c>
      <c r="R39" s="39">
        <v>16</v>
      </c>
      <c r="S39" s="39">
        <v>0</v>
      </c>
      <c r="T39" s="38">
        <f>SUMPRODUCT(LTA!J39:AN39,LTA!J$101:AN$101,LTA!J$104:AN$104)</f>
        <v>141.36000000000001</v>
      </c>
      <c r="U39" s="38">
        <f>SUMPRODUCT(LTA!J39:AN39,LTA!J$102:AN$102,LTA!J$104:AN$104)</f>
        <v>107.31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-320</v>
      </c>
      <c r="AA39" s="76">
        <f>STOA!I39</f>
        <v>0</v>
      </c>
      <c r="AB39" s="76">
        <f>-STOA!O39</f>
        <v>-72.09</v>
      </c>
      <c r="AC39">
        <f t="shared" si="0"/>
        <v>12.218070202798334</v>
      </c>
      <c r="AD39">
        <f t="shared" si="1"/>
        <v>766.93884228079264</v>
      </c>
      <c r="AE39">
        <f>'IDT-1'!C39</f>
        <v>0</v>
      </c>
      <c r="AF39" s="25"/>
      <c r="AG39">
        <f t="shared" si="2"/>
        <v>766.93884228079264</v>
      </c>
      <c r="AI39" s="35">
        <f>PXIL!I39</f>
        <v>0</v>
      </c>
      <c r="AJ39" s="35">
        <f>PXIL!O39</f>
        <v>0</v>
      </c>
      <c r="AK39" s="35">
        <f>RTM_IEX!I39</f>
        <v>39.409999999999997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6.0144739999999999</v>
      </c>
      <c r="E40">
        <f>GT_NG!Q40</f>
        <v>4.4221681723419044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712.31009281266677</v>
      </c>
      <c r="P40" s="37">
        <v>67.937388028141939</v>
      </c>
      <c r="Q40" s="37">
        <v>22.020000000000003</v>
      </c>
      <c r="R40" s="39">
        <v>16</v>
      </c>
      <c r="S40" s="39">
        <v>0</v>
      </c>
      <c r="T40" s="38">
        <f>SUMPRODUCT(LTA!J40:AN40,LTA!J$101:AN$101,LTA!J$104:AN$104)</f>
        <v>163.13999999999999</v>
      </c>
      <c r="U40" s="38">
        <f>SUMPRODUCT(LTA!J40:AN40,LTA!J$102:AN$102,LTA!J$104:AN$104)</f>
        <v>107.31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-230</v>
      </c>
      <c r="AA40" s="76">
        <f>STOA!I40</f>
        <v>0</v>
      </c>
      <c r="AB40" s="76">
        <f>-STOA!O40</f>
        <v>-72.09</v>
      </c>
      <c r="AC40">
        <f t="shared" si="0"/>
        <v>11.582831302820455</v>
      </c>
      <c r="AD40">
        <f t="shared" si="1"/>
        <v>800.58129171033011</v>
      </c>
      <c r="AE40">
        <f>'IDT-1'!C40</f>
        <v>0</v>
      </c>
      <c r="AF40" s="25"/>
      <c r="AG40">
        <f t="shared" si="2"/>
        <v>800.58129171033011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6.0144739999999999</v>
      </c>
      <c r="E41">
        <f>GT_NG!Q41</f>
        <v>4.4221681723419044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715.6197363411917</v>
      </c>
      <c r="P41" s="37">
        <v>67.937388028141939</v>
      </c>
      <c r="Q41" s="37">
        <v>22.020000000000003</v>
      </c>
      <c r="R41" s="39">
        <v>16</v>
      </c>
      <c r="S41" s="39">
        <v>0</v>
      </c>
      <c r="T41" s="38">
        <f>SUMPRODUCT(LTA!J41:AN41,LTA!J$101:AN$101,LTA!J$104:AN$104)</f>
        <v>182.9</v>
      </c>
      <c r="U41" s="38">
        <f>SUMPRODUCT(LTA!J41:AN41,LTA!J$102:AN$102,LTA!J$104:AN$104)</f>
        <v>107.31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-310</v>
      </c>
      <c r="AA41" s="76">
        <f>STOA!I41</f>
        <v>0</v>
      </c>
      <c r="AB41" s="76">
        <f>-STOA!O41</f>
        <v>-72.09</v>
      </c>
      <c r="AC41">
        <f t="shared" si="0"/>
        <v>12.484660481625351</v>
      </c>
      <c r="AD41">
        <f t="shared" si="1"/>
        <v>820.92910606005</v>
      </c>
      <c r="AE41">
        <f>'IDT-1'!C41</f>
        <v>0</v>
      </c>
      <c r="AF41" s="25"/>
      <c r="AG41">
        <f t="shared" si="2"/>
        <v>820.92910606005</v>
      </c>
      <c r="AI41" s="35">
        <f>PXIL!I41</f>
        <v>0</v>
      </c>
      <c r="AJ41" s="35">
        <f>PXIL!O41</f>
        <v>0</v>
      </c>
      <c r="AK41" s="35">
        <f>RTM_IEX!I41</f>
        <v>45.18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6.0144739999999999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670.89529925431157</v>
      </c>
      <c r="P42" s="37">
        <v>67.937388028141939</v>
      </c>
      <c r="Q42" s="37">
        <v>22.020000000000003</v>
      </c>
      <c r="R42" s="39">
        <v>16</v>
      </c>
      <c r="S42" s="39">
        <v>0</v>
      </c>
      <c r="T42" s="38">
        <f>SUMPRODUCT(LTA!J42:AN42,LTA!J$101:AN$101,LTA!J$104:AN$104)</f>
        <v>199.95</v>
      </c>
      <c r="U42" s="38">
        <f>SUMPRODUCT(LTA!J42:AN42,LTA!J$102:AN$102,LTA!J$104:AN$104)</f>
        <v>107.31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-215</v>
      </c>
      <c r="AA42" s="76">
        <f>STOA!I42</f>
        <v>0</v>
      </c>
      <c r="AB42" s="76">
        <f>-STOA!O42</f>
        <v>-72.09</v>
      </c>
      <c r="AC42">
        <f t="shared" si="0"/>
        <v>11.135792789266993</v>
      </c>
      <c r="AD42">
        <f t="shared" si="1"/>
        <v>839.91040849318631</v>
      </c>
      <c r="AE42">
        <f>'IDT-1'!C42</f>
        <v>0</v>
      </c>
      <c r="AF42" s="25"/>
      <c r="AG42">
        <f t="shared" si="2"/>
        <v>839.91040849318631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6.0144739999999999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611.17074544977572</v>
      </c>
      <c r="P43" s="37">
        <v>66.06</v>
      </c>
      <c r="Q43" s="37">
        <v>21.409999999999997</v>
      </c>
      <c r="R43" s="39">
        <v>16</v>
      </c>
      <c r="S43" s="39">
        <v>0</v>
      </c>
      <c r="T43" s="38">
        <f>SUMPRODUCT(LTA!J43:AN43,LTA!J$101:AN$101,LTA!J$104:AN$104)</f>
        <v>214.93</v>
      </c>
      <c r="U43" s="38">
        <f>SUMPRODUCT(LTA!J43:AN43,LTA!J$102:AN$102,LTA!J$104:AN$104)</f>
        <v>107.31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-167</v>
      </c>
      <c r="AA43" s="76">
        <f>STOA!I43</f>
        <v>0</v>
      </c>
      <c r="AB43" s="76">
        <f>-STOA!O43</f>
        <v>-72.09</v>
      </c>
      <c r="AC43">
        <f t="shared" si="0"/>
        <v>10.543244958353176</v>
      </c>
      <c r="AD43">
        <f t="shared" si="1"/>
        <v>822.76326392431895</v>
      </c>
      <c r="AE43">
        <f>'IDT-1'!C43</f>
        <v>0</v>
      </c>
      <c r="AF43" s="25"/>
      <c r="AG43">
        <f t="shared" si="2"/>
        <v>822.76326392431895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6.0144739999999999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620.326680122639</v>
      </c>
      <c r="P44" s="37">
        <v>66.06</v>
      </c>
      <c r="Q44" s="37">
        <v>21.409999999999997</v>
      </c>
      <c r="R44" s="39">
        <v>16</v>
      </c>
      <c r="S44" s="39">
        <v>0</v>
      </c>
      <c r="T44" s="38">
        <f>SUMPRODUCT(LTA!J44:AN44,LTA!J$101:AN$101,LTA!J$104:AN$104)</f>
        <v>226.01999999999998</v>
      </c>
      <c r="U44" s="38">
        <f>SUMPRODUCT(LTA!J44:AN44,LTA!J$102:AN$102,LTA!J$104:AN$104)</f>
        <v>107.31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-162</v>
      </c>
      <c r="AA44" s="76">
        <f>STOA!I44</f>
        <v>0</v>
      </c>
      <c r="AB44" s="76">
        <f>-STOA!O44</f>
        <v>-72.09</v>
      </c>
      <c r="AC44">
        <f t="shared" si="0"/>
        <v>10.693301930518906</v>
      </c>
      <c r="AD44">
        <f t="shared" si="1"/>
        <v>843.85914162501672</v>
      </c>
      <c r="AE44">
        <f>'IDT-1'!C44</f>
        <v>0</v>
      </c>
      <c r="AF44" s="25"/>
      <c r="AG44">
        <f t="shared" si="2"/>
        <v>843.85914162501672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-23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6.0144739999999999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620.35970197812514</v>
      </c>
      <c r="P45" s="37">
        <v>33.641722213689654</v>
      </c>
      <c r="Q45" s="37">
        <v>11.538198282591726</v>
      </c>
      <c r="R45" s="39">
        <v>16</v>
      </c>
      <c r="S45" s="39">
        <v>0</v>
      </c>
      <c r="T45" s="38">
        <f>SUMPRODUCT(LTA!J45:AN45,LTA!J$101:AN$101,LTA!J$104:AN$104)</f>
        <v>241.89</v>
      </c>
      <c r="U45" s="38">
        <f>SUMPRODUCT(LTA!J45:AN45,LTA!J$102:AN$102,LTA!J$104:AN$104)</f>
        <v>107.31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-110</v>
      </c>
      <c r="AA45" s="76">
        <f>STOA!I45</f>
        <v>0</v>
      </c>
      <c r="AB45" s="76">
        <f>-STOA!O45</f>
        <v>-72.09</v>
      </c>
      <c r="AC45">
        <f t="shared" si="0"/>
        <v>9.9354020096673672</v>
      </c>
      <c r="AD45">
        <f t="shared" si="1"/>
        <v>898.03998389763558</v>
      </c>
      <c r="AE45">
        <f>'IDT-1'!C45</f>
        <v>-61.845999999999997</v>
      </c>
      <c r="AF45" s="25"/>
      <c r="AG45">
        <f t="shared" si="2"/>
        <v>836.19398389763558</v>
      </c>
      <c r="AI45" s="35">
        <f>PXIL!I45</f>
        <v>0</v>
      </c>
      <c r="AJ45" s="35">
        <f>PXIL!O45</f>
        <v>0</v>
      </c>
      <c r="AK45" s="35">
        <f>RTM_IEX!I45</f>
        <v>4.8099999999999996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6.0144739999999999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620.35970197812514</v>
      </c>
      <c r="P46" s="37">
        <v>33.641722213689654</v>
      </c>
      <c r="Q46" s="37">
        <v>11.538198282591726</v>
      </c>
      <c r="R46" s="39">
        <v>16</v>
      </c>
      <c r="S46" s="39">
        <v>0</v>
      </c>
      <c r="T46" s="38">
        <f>SUMPRODUCT(LTA!J46:AN46,LTA!J$101:AN$101,LTA!J$104:AN$104)</f>
        <v>253.11</v>
      </c>
      <c r="U46" s="38">
        <f>SUMPRODUCT(LTA!J46:AN46,LTA!J$102:AN$102,LTA!J$104:AN$104)</f>
        <v>107.31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-120</v>
      </c>
      <c r="AA46" s="76">
        <f>STOA!I46</f>
        <v>0</v>
      </c>
      <c r="AB46" s="76">
        <f>-STOA!O46</f>
        <v>-72.09</v>
      </c>
      <c r="AC46">
        <f t="shared" si="0"/>
        <v>10.101531192493411</v>
      </c>
      <c r="AD46">
        <f t="shared" si="1"/>
        <v>899.09385471480948</v>
      </c>
      <c r="AE46">
        <f>'IDT-1'!C46</f>
        <v>-57</v>
      </c>
      <c r="AF46" s="25"/>
      <c r="AG46">
        <f t="shared" si="2"/>
        <v>842.09385471480948</v>
      </c>
      <c r="AI46" s="35">
        <f>PXIL!I46</f>
        <v>0</v>
      </c>
      <c r="AJ46" s="35">
        <f>PXIL!O46</f>
        <v>0</v>
      </c>
      <c r="AK46" s="35">
        <f>RTM_IEX!I46</f>
        <v>4.8099999999999996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6.0144739999999999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614.31104993695078</v>
      </c>
      <c r="P47" s="37">
        <v>34.450000000000003</v>
      </c>
      <c r="Q47" s="37">
        <v>11.808156128024983</v>
      </c>
      <c r="R47" s="39">
        <v>16</v>
      </c>
      <c r="S47" s="39">
        <v>0</v>
      </c>
      <c r="T47" s="38">
        <f>SUMPRODUCT(LTA!J47:AN47,LTA!J$101:AN$101,LTA!J$104:AN$104)</f>
        <v>263.3</v>
      </c>
      <c r="U47" s="38">
        <f>SUMPRODUCT(LTA!J47:AN47,LTA!J$102:AN$102,LTA!J$104:AN$104)</f>
        <v>85.99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-100</v>
      </c>
      <c r="AA47" s="76">
        <f>STOA!I47</f>
        <v>0</v>
      </c>
      <c r="AB47" s="76">
        <f>-STOA!O47</f>
        <v>-72.09</v>
      </c>
      <c r="AC47">
        <f t="shared" si="0"/>
        <v>9.8755393982390167</v>
      </c>
      <c r="AD47">
        <f t="shared" si="1"/>
        <v>886.40943009963337</v>
      </c>
      <c r="AE47">
        <f>'IDT-1'!C47</f>
        <v>-37.063000000000002</v>
      </c>
      <c r="AF47" s="25"/>
      <c r="AG47">
        <f t="shared" si="2"/>
        <v>849.34643009963338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-12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6.0144739999999999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591.21401056307877</v>
      </c>
      <c r="P48" s="37">
        <v>34.450000000000003</v>
      </c>
      <c r="Q48" s="37">
        <v>11.808156128024983</v>
      </c>
      <c r="R48" s="39">
        <v>19</v>
      </c>
      <c r="S48" s="39">
        <v>0</v>
      </c>
      <c r="T48" s="38">
        <f>SUMPRODUCT(LTA!J48:AN48,LTA!J$101:AN$101,LTA!J$104:AN$104)</f>
        <v>265.86</v>
      </c>
      <c r="U48" s="38">
        <f>SUMPRODUCT(LTA!J48:AN48,LTA!J$102:AN$102,LTA!J$104:AN$104)</f>
        <v>60.04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-105</v>
      </c>
      <c r="AA48" s="76">
        <f>STOA!I48</f>
        <v>0</v>
      </c>
      <c r="AB48" s="76">
        <f>-STOA!O48</f>
        <v>-72.09</v>
      </c>
      <c r="AC48">
        <f t="shared" si="0"/>
        <v>9.6612572631445843</v>
      </c>
      <c r="AD48">
        <f t="shared" si="1"/>
        <v>873.20667286085586</v>
      </c>
      <c r="AE48">
        <f>'IDT-1'!C48</f>
        <v>-25.565999999999999</v>
      </c>
      <c r="AF48" s="25"/>
      <c r="AG48">
        <f t="shared" si="2"/>
        <v>847.64067286085583</v>
      </c>
      <c r="AI48" s="35">
        <f>PXIL!I48</f>
        <v>0</v>
      </c>
      <c r="AJ48" s="35">
        <f>PXIL!O48</f>
        <v>0</v>
      </c>
      <c r="AK48" s="35">
        <f>RTM_IEX!I48</f>
        <v>23.07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6.0144739999999999</v>
      </c>
      <c r="E49">
        <f>GT_NG!Q49</f>
        <v>-0.32200000000000001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592.62426529629749</v>
      </c>
      <c r="P49" s="37">
        <v>33.64</v>
      </c>
      <c r="Q49" s="37">
        <v>11.537446337685328</v>
      </c>
      <c r="R49" s="39">
        <v>19</v>
      </c>
      <c r="S49" s="39">
        <v>0</v>
      </c>
      <c r="T49" s="38">
        <f>SUMPRODUCT(LTA!J49:AN49,LTA!J$101:AN$101,LTA!J$104:AN$104)</f>
        <v>265.86</v>
      </c>
      <c r="U49" s="38">
        <f>SUMPRODUCT(LTA!J49:AN49,LTA!J$102:AN$102,LTA!J$104:AN$104)</f>
        <v>60.04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-122</v>
      </c>
      <c r="AA49" s="76">
        <f>STOA!I49</f>
        <v>0</v>
      </c>
      <c r="AB49" s="76">
        <f>-STOA!O49</f>
        <v>-72.09</v>
      </c>
      <c r="AC49">
        <f t="shared" si="0"/>
        <v>9.8367264034793269</v>
      </c>
      <c r="AD49">
        <f t="shared" si="1"/>
        <v>860.92970866340011</v>
      </c>
      <c r="AE49">
        <f>'IDT-1'!C49</f>
        <v>-13.916</v>
      </c>
      <c r="AF49" s="25"/>
      <c r="AG49">
        <f t="shared" si="2"/>
        <v>847.01370866340005</v>
      </c>
      <c r="AI49" s="35">
        <f>PXIL!I49</f>
        <v>0</v>
      </c>
      <c r="AJ49" s="35">
        <f>PXIL!O49</f>
        <v>0</v>
      </c>
      <c r="AK49" s="35">
        <f>RTM_IEX!I49</f>
        <v>27.87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6.0144739999999999</v>
      </c>
      <c r="E50">
        <f>GT_NG!Q50</f>
        <v>-0.32200000000000001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592.62426529629749</v>
      </c>
      <c r="P50" s="37">
        <v>33.64</v>
      </c>
      <c r="Q50" s="37">
        <v>11.537446337685328</v>
      </c>
      <c r="R50" s="39">
        <v>19</v>
      </c>
      <c r="S50" s="39">
        <v>0</v>
      </c>
      <c r="T50" s="38">
        <f>SUMPRODUCT(LTA!J50:AN50,LTA!J$101:AN$101,LTA!J$104:AN$104)</f>
        <v>266.86</v>
      </c>
      <c r="U50" s="38">
        <f>SUMPRODUCT(LTA!J50:AN50,LTA!J$102:AN$102,LTA!J$104:AN$104)</f>
        <v>60.04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-145</v>
      </c>
      <c r="AA50" s="76">
        <f>STOA!I50</f>
        <v>0</v>
      </c>
      <c r="AB50" s="76">
        <f>-STOA!O50</f>
        <v>-72.09</v>
      </c>
      <c r="AC50">
        <f t="shared" si="0"/>
        <v>10.025336723979228</v>
      </c>
      <c r="AD50">
        <f t="shared" si="1"/>
        <v>838.74109834290027</v>
      </c>
      <c r="AE50">
        <f>'IDT-1'!C50</f>
        <v>-1.4159999999999999</v>
      </c>
      <c r="AF50" s="25"/>
      <c r="AG50">
        <f t="shared" si="2"/>
        <v>837.32509834290022</v>
      </c>
      <c r="AI50" s="35">
        <f>PXIL!I50</f>
        <v>0</v>
      </c>
      <c r="AJ50" s="35">
        <f>PXIL!O50</f>
        <v>0</v>
      </c>
      <c r="AK50" s="35">
        <f>RTM_IEX!I50</f>
        <v>27.87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6.0144739999999999</v>
      </c>
      <c r="E51">
        <f>GT_NG!Q51</f>
        <v>-0.32200000000000001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601.19849454697692</v>
      </c>
      <c r="P51" s="37">
        <v>33.64</v>
      </c>
      <c r="Q51" s="37">
        <v>11.537446337685328</v>
      </c>
      <c r="R51" s="39">
        <v>19</v>
      </c>
      <c r="S51" s="39">
        <v>0</v>
      </c>
      <c r="T51" s="38">
        <f>SUMPRODUCT(LTA!J51:AN51,LTA!J$101:AN$101,LTA!J$104:AN$104)</f>
        <v>266.86</v>
      </c>
      <c r="U51" s="38">
        <f>SUMPRODUCT(LTA!J51:AN51,LTA!J$102:AN$102,LTA!J$104:AN$104)</f>
        <v>60.04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-161</v>
      </c>
      <c r="AA51" s="76">
        <f>STOA!I51</f>
        <v>0</v>
      </c>
      <c r="AB51" s="76">
        <f>-STOA!O51</f>
        <v>-72.09</v>
      </c>
      <c r="AC51">
        <f t="shared" si="0"/>
        <v>10.128062804656196</v>
      </c>
      <c r="AD51">
        <f t="shared" si="1"/>
        <v>819.68260151290258</v>
      </c>
      <c r="AE51">
        <f>'IDT-1'!C51</f>
        <v>0</v>
      </c>
      <c r="AF51" s="25"/>
      <c r="AG51">
        <f t="shared" si="2"/>
        <v>819.68260151290258</v>
      </c>
      <c r="AI51" s="35">
        <f>PXIL!I51</f>
        <v>0</v>
      </c>
      <c r="AJ51" s="35">
        <f>PXIL!O51</f>
        <v>0</v>
      </c>
      <c r="AK51" s="35">
        <f>RTM_IEX!I51</f>
        <v>16.34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6.0144739999999999</v>
      </c>
      <c r="E52">
        <f>GT_NG!Q52</f>
        <v>-0.32200000000000001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601.19849454697692</v>
      </c>
      <c r="P52" s="37">
        <v>33.64</v>
      </c>
      <c r="Q52" s="37">
        <v>11.537446337685328</v>
      </c>
      <c r="R52" s="39">
        <v>19</v>
      </c>
      <c r="S52" s="39">
        <v>0</v>
      </c>
      <c r="T52" s="38">
        <f>SUMPRODUCT(LTA!J52:AN52,LTA!J$101:AN$101,LTA!J$104:AN$104)</f>
        <v>266.86</v>
      </c>
      <c r="U52" s="38">
        <f>SUMPRODUCT(LTA!J52:AN52,LTA!J$102:AN$102,LTA!J$104:AN$104)</f>
        <v>60.04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-171</v>
      </c>
      <c r="AA52" s="76">
        <f>STOA!I52</f>
        <v>0</v>
      </c>
      <c r="AB52" s="76">
        <f>-STOA!O52</f>
        <v>-72.09</v>
      </c>
      <c r="AC52">
        <f t="shared" si="0"/>
        <v>10.19918798748224</v>
      </c>
      <c r="AD52">
        <f t="shared" si="1"/>
        <v>808.65147633007655</v>
      </c>
      <c r="AE52">
        <f>'IDT-1'!C52</f>
        <v>0</v>
      </c>
      <c r="AF52" s="25"/>
      <c r="AG52">
        <f t="shared" si="2"/>
        <v>808.65147633007655</v>
      </c>
      <c r="AI52" s="35">
        <f>PXIL!I52</f>
        <v>0</v>
      </c>
      <c r="AJ52" s="35">
        <f>PXIL!O52</f>
        <v>0</v>
      </c>
      <c r="AK52" s="35">
        <f>RTM_IEX!I52</f>
        <v>15.38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6.0144739999999999</v>
      </c>
      <c r="E53">
        <f>GT_NG!Q53</f>
        <v>-0.32200000000000001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601.38849454697686</v>
      </c>
      <c r="P53" s="37">
        <v>33.64</v>
      </c>
      <c r="Q53" s="37">
        <v>11.537446337685328</v>
      </c>
      <c r="R53" s="39">
        <v>19</v>
      </c>
      <c r="S53" s="39">
        <v>0</v>
      </c>
      <c r="T53" s="38">
        <f>SUMPRODUCT(LTA!J53:AN53,LTA!J$101:AN$101,LTA!J$104:AN$104)</f>
        <v>266.86</v>
      </c>
      <c r="U53" s="38">
        <f>SUMPRODUCT(LTA!J53:AN53,LTA!J$102:AN$102,LTA!J$104:AN$104)</f>
        <v>60.04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-171</v>
      </c>
      <c r="AA53" s="76">
        <f>STOA!I53</f>
        <v>0</v>
      </c>
      <c r="AB53" s="76">
        <f>-STOA!O53</f>
        <v>-72.09</v>
      </c>
      <c r="AC53">
        <f t="shared" si="0"/>
        <v>10.14068798748224</v>
      </c>
      <c r="AD53">
        <f t="shared" si="1"/>
        <v>801.20997633007664</v>
      </c>
      <c r="AE53">
        <f>'IDT-1'!C53</f>
        <v>0</v>
      </c>
      <c r="AF53" s="25"/>
      <c r="AG53">
        <f t="shared" si="2"/>
        <v>801.20997633007664</v>
      </c>
      <c r="AI53" s="35">
        <f>PXIL!I53</f>
        <v>0</v>
      </c>
      <c r="AJ53" s="35">
        <f>PXIL!O53</f>
        <v>0</v>
      </c>
      <c r="AK53" s="35">
        <f>RTM_IEX!I53</f>
        <v>7.69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6.0144739999999999</v>
      </c>
      <c r="E54">
        <f>GT_NG!Q54</f>
        <v>-0.32200000000000001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601.38849454697686</v>
      </c>
      <c r="P54" s="37">
        <v>33.64</v>
      </c>
      <c r="Q54" s="37">
        <v>11.537446337685328</v>
      </c>
      <c r="R54" s="39">
        <v>19</v>
      </c>
      <c r="S54" s="39">
        <v>0</v>
      </c>
      <c r="T54" s="38">
        <f>SUMPRODUCT(LTA!J54:AN54,LTA!J$101:AN$101,LTA!J$104:AN$104)</f>
        <v>266.86</v>
      </c>
      <c r="U54" s="38">
        <f>SUMPRODUCT(LTA!J54:AN54,LTA!J$102:AN$102,LTA!J$104:AN$104)</f>
        <v>60.04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-196</v>
      </c>
      <c r="AA54" s="76">
        <f>STOA!I54</f>
        <v>0</v>
      </c>
      <c r="AB54" s="76">
        <f>-STOA!O54</f>
        <v>-72.09</v>
      </c>
      <c r="AC54">
        <f t="shared" si="0"/>
        <v>10.359684944547347</v>
      </c>
      <c r="AD54">
        <f t="shared" si="1"/>
        <v>778.87097937301155</v>
      </c>
      <c r="AE54">
        <f>'IDT-1'!C54</f>
        <v>0</v>
      </c>
      <c r="AF54" s="25"/>
      <c r="AG54">
        <f t="shared" si="2"/>
        <v>778.87097937301155</v>
      </c>
      <c r="AI54" s="35">
        <f>PXIL!I54</f>
        <v>0</v>
      </c>
      <c r="AJ54" s="35">
        <f>PXIL!O54</f>
        <v>0</v>
      </c>
      <c r="AK54" s="35">
        <f>RTM_IEX!I54</f>
        <v>10.57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6.0144739999999999</v>
      </c>
      <c r="E55">
        <f>GT_NG!Q55</f>
        <v>-0.32200000000000001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590.8924918850098</v>
      </c>
      <c r="P55" s="37">
        <v>33.64</v>
      </c>
      <c r="Q55" s="37">
        <v>11.537446337685328</v>
      </c>
      <c r="R55" s="39">
        <v>19</v>
      </c>
      <c r="S55" s="39">
        <v>0</v>
      </c>
      <c r="T55" s="38">
        <f>SUMPRODUCT(LTA!J55:AN55,LTA!J$101:AN$101,LTA!J$104:AN$104)</f>
        <v>266.86</v>
      </c>
      <c r="U55" s="38">
        <f>SUMPRODUCT(LTA!J55:AN55,LTA!J$102:AN$102,LTA!J$104:AN$104)</f>
        <v>60.04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-231</v>
      </c>
      <c r="AA55" s="76">
        <f>STOA!I55</f>
        <v>0</v>
      </c>
      <c r="AB55" s="76">
        <f>-STOA!O55</f>
        <v>-72.09</v>
      </c>
      <c r="AC55">
        <f t="shared" si="0"/>
        <v>10.650462263675156</v>
      </c>
      <c r="AD55">
        <f t="shared" si="1"/>
        <v>745.58419939191651</v>
      </c>
      <c r="AE55">
        <f>'IDT-1'!C55</f>
        <v>0</v>
      </c>
      <c r="AF55" s="25"/>
      <c r="AG55">
        <f t="shared" si="2"/>
        <v>745.58419939191651</v>
      </c>
      <c r="AI55" s="35">
        <f>PXIL!I55</f>
        <v>0</v>
      </c>
      <c r="AJ55" s="35">
        <f>PXIL!O55</f>
        <v>0</v>
      </c>
      <c r="AK55" s="35">
        <f>RTM_IEX!I55</f>
        <v>23.07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6.0144739999999999</v>
      </c>
      <c r="E56">
        <f>GT_NG!Q56</f>
        <v>-0.32200000000000001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590.8924918850098</v>
      </c>
      <c r="P56" s="37">
        <v>33.64</v>
      </c>
      <c r="Q56" s="37">
        <v>11.537446337685328</v>
      </c>
      <c r="R56" s="39">
        <v>19</v>
      </c>
      <c r="S56" s="39">
        <v>0</v>
      </c>
      <c r="T56" s="38">
        <f>SUMPRODUCT(LTA!J56:AN56,LTA!J$101:AN$101,LTA!J$104:AN$104)</f>
        <v>266.86</v>
      </c>
      <c r="U56" s="38">
        <f>SUMPRODUCT(LTA!J56:AN56,LTA!J$102:AN$102,LTA!J$104:AN$104)</f>
        <v>60.04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-251</v>
      </c>
      <c r="AA56" s="76">
        <f>STOA!I56</f>
        <v>0</v>
      </c>
      <c r="AB56" s="76">
        <f>-STOA!O56</f>
        <v>-72.09</v>
      </c>
      <c r="AC56">
        <f t="shared" si="0"/>
        <v>10.822664629327242</v>
      </c>
      <c r="AD56">
        <f t="shared" si="1"/>
        <v>727.33199702626439</v>
      </c>
      <c r="AE56">
        <f>'IDT-1'!C56</f>
        <v>0</v>
      </c>
      <c r="AF56" s="25"/>
      <c r="AG56">
        <f t="shared" si="2"/>
        <v>727.33199702626439</v>
      </c>
      <c r="AI56" s="35">
        <f>PXIL!I56</f>
        <v>0</v>
      </c>
      <c r="AJ56" s="35">
        <f>PXIL!O56</f>
        <v>0</v>
      </c>
      <c r="AK56" s="35">
        <f>RTM_IEX!I56</f>
        <v>24.99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6.0144739999999999</v>
      </c>
      <c r="E57">
        <f>GT_NG!Q57</f>
        <v>-0.32200000000000001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590.8924918850098</v>
      </c>
      <c r="P57" s="37">
        <v>33.64</v>
      </c>
      <c r="Q57" s="37">
        <v>11.537446337685328</v>
      </c>
      <c r="R57" s="39">
        <v>19</v>
      </c>
      <c r="S57" s="39">
        <v>0</v>
      </c>
      <c r="T57" s="38">
        <f>SUMPRODUCT(LTA!J57:AN57,LTA!J$101:AN$101,LTA!J$104:AN$104)</f>
        <v>266.86</v>
      </c>
      <c r="U57" s="38">
        <f>SUMPRODUCT(LTA!J57:AN57,LTA!J$102:AN$102,LTA!J$104:AN$104)</f>
        <v>60.04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-256</v>
      </c>
      <c r="AA57" s="76">
        <f>STOA!I57</f>
        <v>0</v>
      </c>
      <c r="AB57" s="76">
        <f>-STOA!O57</f>
        <v>-72.09</v>
      </c>
      <c r="AC57">
        <f t="shared" si="0"/>
        <v>10.839429220740264</v>
      </c>
      <c r="AD57">
        <f t="shared" si="1"/>
        <v>719.42523243485141</v>
      </c>
      <c r="AE57">
        <f>'IDT-1'!C57</f>
        <v>0</v>
      </c>
      <c r="AF57" s="25"/>
      <c r="AG57">
        <f t="shared" si="2"/>
        <v>719.42523243485141</v>
      </c>
      <c r="AI57" s="35">
        <f>PXIL!I57</f>
        <v>0</v>
      </c>
      <c r="AJ57" s="35">
        <f>PXIL!O57</f>
        <v>0</v>
      </c>
      <c r="AK57" s="35">
        <f>RTM_IEX!I57</f>
        <v>22.1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6.0144739999999999</v>
      </c>
      <c r="E58">
        <f>GT_NG!Q58</f>
        <v>-0.32200000000000001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590.8924918850098</v>
      </c>
      <c r="P58" s="37">
        <v>33.64</v>
      </c>
      <c r="Q58" s="37">
        <v>11.537446337685328</v>
      </c>
      <c r="R58" s="39">
        <v>19</v>
      </c>
      <c r="S58" s="39">
        <v>0</v>
      </c>
      <c r="T58" s="38">
        <f>SUMPRODUCT(LTA!J58:AN58,LTA!J$101:AN$101,LTA!J$104:AN$104)</f>
        <v>265.86</v>
      </c>
      <c r="U58" s="38">
        <f>SUMPRODUCT(LTA!J58:AN58,LTA!J$102:AN$102,LTA!J$104:AN$104)</f>
        <v>60.04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-271</v>
      </c>
      <c r="AA58" s="76">
        <f>STOA!I58</f>
        <v>0</v>
      </c>
      <c r="AB58" s="76">
        <f>-STOA!O58</f>
        <v>-72.09</v>
      </c>
      <c r="AC58">
        <f t="shared" si="0"/>
        <v>10.949548994979329</v>
      </c>
      <c r="AD58">
        <f t="shared" si="1"/>
        <v>703.31511266061239</v>
      </c>
      <c r="AE58">
        <f>'IDT-1'!C58</f>
        <v>0</v>
      </c>
      <c r="AF58" s="25"/>
      <c r="AG58">
        <f t="shared" si="2"/>
        <v>703.31511266061239</v>
      </c>
      <c r="AI58" s="35">
        <f>PXIL!I58</f>
        <v>0</v>
      </c>
      <c r="AJ58" s="35">
        <f>PXIL!O58</f>
        <v>0</v>
      </c>
      <c r="AK58" s="35">
        <f>RTM_IEX!I58</f>
        <v>22.1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6.0144739999999999</v>
      </c>
      <c r="E59">
        <f>GT_NG!Q59</f>
        <v>-0.32200000000000001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533.43039515972168</v>
      </c>
      <c r="P59" s="37">
        <v>33.64</v>
      </c>
      <c r="Q59" s="37">
        <v>11.537446337685328</v>
      </c>
      <c r="R59" s="39">
        <v>19</v>
      </c>
      <c r="S59" s="39">
        <v>0</v>
      </c>
      <c r="T59" s="38">
        <f>SUMPRODUCT(LTA!J59:AN59,LTA!J$101:AN$101,LTA!J$104:AN$104)</f>
        <v>264.19000000000005</v>
      </c>
      <c r="U59" s="38">
        <f>SUMPRODUCT(LTA!J59:AN59,LTA!J$102:AN$102,LTA!J$104:AN$104)</f>
        <v>59.54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-271</v>
      </c>
      <c r="AA59" s="76">
        <f>STOA!I59</f>
        <v>0</v>
      </c>
      <c r="AB59" s="76">
        <f>-STOA!O59</f>
        <v>-72.09</v>
      </c>
      <c r="AC59">
        <f t="shared" si="0"/>
        <v>10.874340640522082</v>
      </c>
      <c r="AD59">
        <f t="shared" si="1"/>
        <v>693.74822428978155</v>
      </c>
      <c r="AE59">
        <f>'IDT-1'!C59</f>
        <v>0</v>
      </c>
      <c r="AF59" s="25"/>
      <c r="AG59">
        <f t="shared" si="2"/>
        <v>693.74822428978155</v>
      </c>
      <c r="AI59" s="35">
        <f>PXIL!I59</f>
        <v>0</v>
      </c>
      <c r="AJ59" s="35">
        <f>PXIL!O59</f>
        <v>0</v>
      </c>
      <c r="AK59" s="35">
        <f>RTM_IEX!I59</f>
        <v>72.09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6.0144739999999999</v>
      </c>
      <c r="E60">
        <f>GT_NG!Q60</f>
        <v>-0.32200000000000001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533.43039515972168</v>
      </c>
      <c r="P60" s="37">
        <v>33.64</v>
      </c>
      <c r="Q60" s="37">
        <v>11.537446337685328</v>
      </c>
      <c r="R60" s="39">
        <v>19</v>
      </c>
      <c r="S60" s="39">
        <v>0</v>
      </c>
      <c r="T60" s="38">
        <f>SUMPRODUCT(LTA!J60:AN60,LTA!J$101:AN$101,LTA!J$104:AN$104)</f>
        <v>261.81000000000006</v>
      </c>
      <c r="U60" s="38">
        <f>SUMPRODUCT(LTA!J60:AN60,LTA!J$102:AN$102,LTA!J$104:AN$104)</f>
        <v>59.54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-291</v>
      </c>
      <c r="AA60" s="76">
        <f>STOA!I60</f>
        <v>0</v>
      </c>
      <c r="AB60" s="76">
        <f>-STOA!O60</f>
        <v>-72.09</v>
      </c>
      <c r="AC60">
        <f t="shared" si="0"/>
        <v>11.020569006174167</v>
      </c>
      <c r="AD60">
        <f t="shared" si="1"/>
        <v>672.19199592412951</v>
      </c>
      <c r="AE60">
        <f>'IDT-1'!C60</f>
        <v>0</v>
      </c>
      <c r="AF60" s="25"/>
      <c r="AG60">
        <f t="shared" si="2"/>
        <v>672.19199592412951</v>
      </c>
      <c r="AI60" s="35">
        <f>PXIL!I60</f>
        <v>0</v>
      </c>
      <c r="AJ60" s="35">
        <f>PXIL!O60</f>
        <v>0</v>
      </c>
      <c r="AK60" s="35">
        <f>RTM_IEX!I60</f>
        <v>73.06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6.0144739999999999</v>
      </c>
      <c r="E61">
        <f>GT_NG!Q61</f>
        <v>-0.32200000000000001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533.31864153653328</v>
      </c>
      <c r="P61" s="37">
        <v>33.64</v>
      </c>
      <c r="Q61" s="37">
        <v>11.537446337685328</v>
      </c>
      <c r="R61" s="39">
        <v>19</v>
      </c>
      <c r="S61" s="39">
        <v>0</v>
      </c>
      <c r="T61" s="38">
        <f>SUMPRODUCT(LTA!J61:AN61,LTA!J$101:AN$101,LTA!J$104:AN$104)</f>
        <v>256.14</v>
      </c>
      <c r="U61" s="38">
        <f>SUMPRODUCT(LTA!J61:AN61,LTA!J$102:AN$102,LTA!J$104:AN$104)</f>
        <v>59.54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-291</v>
      </c>
      <c r="AA61" s="76">
        <f>STOA!I61</f>
        <v>0</v>
      </c>
      <c r="AB61" s="76">
        <f>-STOA!O61</f>
        <v>-72.09</v>
      </c>
      <c r="AC61">
        <f t="shared" si="0"/>
        <v>10.997935327913298</v>
      </c>
      <c r="AD61">
        <f t="shared" si="1"/>
        <v>669.31287597920175</v>
      </c>
      <c r="AE61">
        <f>'IDT-1'!C61</f>
        <v>0</v>
      </c>
      <c r="AF61" s="25"/>
      <c r="AG61">
        <f t="shared" si="2"/>
        <v>669.31287597920175</v>
      </c>
      <c r="AI61" s="35">
        <f>PXIL!I61</f>
        <v>0</v>
      </c>
      <c r="AJ61" s="35">
        <f>PXIL!O61</f>
        <v>0</v>
      </c>
      <c r="AK61" s="35">
        <f>RTM_IEX!I61</f>
        <v>75.94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6.0144739999999999</v>
      </c>
      <c r="E62">
        <f>GT_NG!Q62</f>
        <v>-0.32200000000000001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533.32118095489341</v>
      </c>
      <c r="P62" s="37">
        <v>33.64</v>
      </c>
      <c r="Q62" s="37">
        <v>11.537446337685328</v>
      </c>
      <c r="R62" s="39">
        <v>19</v>
      </c>
      <c r="S62" s="39">
        <v>0</v>
      </c>
      <c r="T62" s="38">
        <f>SUMPRODUCT(LTA!J62:AN62,LTA!J$101:AN$101,LTA!J$104:AN$104)</f>
        <v>247.46</v>
      </c>
      <c r="U62" s="38">
        <f>SUMPRODUCT(LTA!J62:AN62,LTA!J$102:AN$102,LTA!J$104:AN$104)</f>
        <v>59.54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-296</v>
      </c>
      <c r="AA62" s="76">
        <f>STOA!I62</f>
        <v>0</v>
      </c>
      <c r="AB62" s="76">
        <f>-STOA!O62</f>
        <v>-72.09</v>
      </c>
      <c r="AC62">
        <f t="shared" si="0"/>
        <v>10.99950972678953</v>
      </c>
      <c r="AD62">
        <f t="shared" si="1"/>
        <v>659.47384099868577</v>
      </c>
      <c r="AE62">
        <f>'IDT-1'!C62</f>
        <v>0</v>
      </c>
      <c r="AF62" s="25"/>
      <c r="AG62">
        <f t="shared" si="2"/>
        <v>659.47384099868577</v>
      </c>
      <c r="AI62" s="35">
        <f>PXIL!I62</f>
        <v>0</v>
      </c>
      <c r="AJ62" s="35">
        <f>PXIL!O62</f>
        <v>0</v>
      </c>
      <c r="AK62" s="35">
        <f>RTM_IEX!I62</f>
        <v>79.78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6.0144739999999999</v>
      </c>
      <c r="E63">
        <f>GT_NG!Q63</f>
        <v>-0.32200000000000001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549.4749274921968</v>
      </c>
      <c r="P63" s="37">
        <v>33.64</v>
      </c>
      <c r="Q63" s="37">
        <v>11.537446337685328</v>
      </c>
      <c r="R63" s="39">
        <v>19</v>
      </c>
      <c r="S63" s="39">
        <v>0</v>
      </c>
      <c r="T63" s="38">
        <f>SUMPRODUCT(LTA!J63:AN63,LTA!J$101:AN$101,LTA!J$104:AN$104)</f>
        <v>237.26000000000002</v>
      </c>
      <c r="U63" s="38">
        <f>SUMPRODUCT(LTA!J63:AN63,LTA!J$102:AN$102,LTA!J$104:AN$104)</f>
        <v>88.37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-296</v>
      </c>
      <c r="AA63" s="76">
        <f>STOA!I63</f>
        <v>0</v>
      </c>
      <c r="AB63" s="76">
        <f>-STOA!O63</f>
        <v>-72.09</v>
      </c>
      <c r="AC63">
        <f t="shared" si="0"/>
        <v>10.835972949780494</v>
      </c>
      <c r="AD63">
        <f t="shared" si="1"/>
        <v>638.67112431299813</v>
      </c>
      <c r="AE63">
        <f>'IDT-1'!C63</f>
        <v>0</v>
      </c>
      <c r="AF63" s="25"/>
      <c r="AG63">
        <f t="shared" si="2"/>
        <v>638.67112431299813</v>
      </c>
      <c r="AI63" s="35">
        <f>PXIL!I63</f>
        <v>0</v>
      </c>
      <c r="AJ63" s="35">
        <f>PXIL!O63</f>
        <v>0</v>
      </c>
      <c r="AK63" s="35">
        <f>RTM_IEX!I63</f>
        <v>24.03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6.0144739999999999</v>
      </c>
      <c r="E64">
        <f>GT_NG!Q64</f>
        <v>-0.32200000000000001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549.95257341062154</v>
      </c>
      <c r="P64" s="37">
        <v>33.64</v>
      </c>
      <c r="Q64" s="37">
        <v>11.537446337685328</v>
      </c>
      <c r="R64" s="39">
        <v>19</v>
      </c>
      <c r="S64" s="39">
        <v>0</v>
      </c>
      <c r="T64" s="38">
        <f>SUMPRODUCT(LTA!J64:AN64,LTA!J$101:AN$101,LTA!J$104:AN$104)</f>
        <v>224.62</v>
      </c>
      <c r="U64" s="38">
        <f>SUMPRODUCT(LTA!J64:AN64,LTA!J$102:AN$102,LTA!J$104:AN$104)</f>
        <v>106.81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-291</v>
      </c>
      <c r="AA64" s="76">
        <f>STOA!I64</f>
        <v>0</v>
      </c>
      <c r="AB64" s="76">
        <f>-STOA!O64</f>
        <v>-72.09</v>
      </c>
      <c r="AC64">
        <f t="shared" si="0"/>
        <v>10.703203996531187</v>
      </c>
      <c r="AD64">
        <f t="shared" si="1"/>
        <v>631.82153918467225</v>
      </c>
      <c r="AE64">
        <f>'IDT-1'!C64</f>
        <v>0</v>
      </c>
      <c r="AF64" s="25"/>
      <c r="AG64">
        <f t="shared" si="2"/>
        <v>631.82153918467225</v>
      </c>
      <c r="AI64" s="35">
        <f>PXIL!I64</f>
        <v>0</v>
      </c>
      <c r="AJ64" s="35">
        <f>PXIL!O64</f>
        <v>0</v>
      </c>
      <c r="AK64" s="35">
        <f>RTM_IEX!I64</f>
        <v>5.77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6.0144739999999999</v>
      </c>
      <c r="E65">
        <f>GT_NG!Q65</f>
        <v>-0.32200000000000001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549.95257341062154</v>
      </c>
      <c r="P65" s="37">
        <v>33.64</v>
      </c>
      <c r="Q65" s="37">
        <v>11.537446337685328</v>
      </c>
      <c r="R65" s="39">
        <v>19</v>
      </c>
      <c r="S65" s="39">
        <v>0</v>
      </c>
      <c r="T65" s="38">
        <f>SUMPRODUCT(LTA!J65:AN65,LTA!J$101:AN$101,LTA!J$104:AN$104)</f>
        <v>207.64000000000001</v>
      </c>
      <c r="U65" s="38">
        <f>SUMPRODUCT(LTA!J65:AN65,LTA!J$102:AN$102,LTA!J$104:AN$104)</f>
        <v>106.81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-286</v>
      </c>
      <c r="AA65" s="76">
        <f>STOA!I65</f>
        <v>0</v>
      </c>
      <c r="AB65" s="76">
        <f>-STOA!O65</f>
        <v>-72.09</v>
      </c>
      <c r="AC65">
        <f t="shared" si="0"/>
        <v>10.666393405118162</v>
      </c>
      <c r="AD65">
        <f t="shared" si="1"/>
        <v>637.17834977608538</v>
      </c>
      <c r="AE65">
        <f>'IDT-1'!C65</f>
        <v>0</v>
      </c>
      <c r="AF65" s="25"/>
      <c r="AG65">
        <f t="shared" si="2"/>
        <v>637.17834977608538</v>
      </c>
      <c r="AI65" s="35">
        <f>PXIL!I65</f>
        <v>0</v>
      </c>
      <c r="AJ65" s="35">
        <f>PXIL!O65</f>
        <v>0</v>
      </c>
      <c r="AK65" s="35">
        <f>RTM_IEX!I65</f>
        <v>23.07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6.0144739999999999</v>
      </c>
      <c r="E66">
        <f>GT_NG!Q66</f>
        <v>-0.32200000000000001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549.95257341062154</v>
      </c>
      <c r="P66" s="37">
        <v>33.64</v>
      </c>
      <c r="Q66" s="37">
        <v>11.537446337685328</v>
      </c>
      <c r="R66" s="39">
        <v>19</v>
      </c>
      <c r="S66" s="39">
        <v>0</v>
      </c>
      <c r="T66" s="38">
        <f>SUMPRODUCT(LTA!J66:AN66,LTA!J$101:AN$101,LTA!J$104:AN$104)</f>
        <v>192.24</v>
      </c>
      <c r="U66" s="38">
        <f>SUMPRODUCT(LTA!J66:AN66,LTA!J$102:AN$102,LTA!J$104:AN$104)</f>
        <v>106.81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-276</v>
      </c>
      <c r="AA66" s="76">
        <f>STOA!I66</f>
        <v>0</v>
      </c>
      <c r="AB66" s="76">
        <f>-STOA!O66</f>
        <v>-72.09</v>
      </c>
      <c r="AC66">
        <f t="shared" si="0"/>
        <v>10.445196222292122</v>
      </c>
      <c r="AD66">
        <f t="shared" si="1"/>
        <v>629.11954695891131</v>
      </c>
      <c r="AE66">
        <f>'IDT-1'!C66</f>
        <v>0</v>
      </c>
      <c r="AF66" s="25"/>
      <c r="AG66">
        <f t="shared" si="2"/>
        <v>629.11954695891131</v>
      </c>
      <c r="AI66" s="35">
        <f>PXIL!I66</f>
        <v>0</v>
      </c>
      <c r="AJ66" s="35">
        <f>PXIL!O66</f>
        <v>0</v>
      </c>
      <c r="AK66" s="35">
        <f>RTM_IEX!I66</f>
        <v>20.190000000000001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6.0144739999999999</v>
      </c>
      <c r="E67">
        <f>GT_NG!Q67</f>
        <v>-0.32200000000000001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549.19765304963721</v>
      </c>
      <c r="P67" s="37">
        <v>33.64</v>
      </c>
      <c r="Q67" s="37">
        <v>11.537446337685328</v>
      </c>
      <c r="R67" s="39">
        <v>19</v>
      </c>
      <c r="S67" s="39">
        <v>0</v>
      </c>
      <c r="T67" s="38">
        <f>SUMPRODUCT(LTA!J67:AN67,LTA!J$101:AN$101,LTA!J$104:AN$104)</f>
        <v>175.47</v>
      </c>
      <c r="U67" s="38">
        <f>SUMPRODUCT(LTA!J67:AN67,LTA!J$102:AN$102,LTA!J$104:AN$104)</f>
        <v>106.81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-266</v>
      </c>
      <c r="AA67" s="76">
        <f>STOA!I67</f>
        <v>0</v>
      </c>
      <c r="AB67" s="76">
        <f>-STOA!O67</f>
        <v>-72.09</v>
      </c>
      <c r="AC67">
        <f t="shared" si="0"/>
        <v>10.184882660650398</v>
      </c>
      <c r="AD67">
        <f t="shared" si="1"/>
        <v>616.08494015956876</v>
      </c>
      <c r="AE67">
        <f>'IDT-1'!C67</f>
        <v>0</v>
      </c>
      <c r="AF67" s="25"/>
      <c r="AG67">
        <f t="shared" si="2"/>
        <v>616.08494015956876</v>
      </c>
      <c r="AI67" s="35">
        <f>PXIL!I67</f>
        <v>0</v>
      </c>
      <c r="AJ67" s="35">
        <f>PXIL!O67</f>
        <v>0</v>
      </c>
      <c r="AK67" s="35">
        <f>RTM_IEX!I67</f>
        <v>14.42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6.0144739999999999</v>
      </c>
      <c r="E68">
        <f>GT_NG!Q68</f>
        <v>-0.32200000000000001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550.75191226805487</v>
      </c>
      <c r="P68" s="37">
        <v>33.64</v>
      </c>
      <c r="Q68" s="37">
        <v>11.537446337685328</v>
      </c>
      <c r="R68" s="39">
        <v>19</v>
      </c>
      <c r="S68" s="39">
        <v>0</v>
      </c>
      <c r="T68" s="38">
        <f>SUMPRODUCT(LTA!J68:AN68,LTA!J$101:AN$101,LTA!J$104:AN$104)</f>
        <v>157.41</v>
      </c>
      <c r="U68" s="38">
        <f>SUMPRODUCT(LTA!J68:AN68,LTA!J$102:AN$102,LTA!J$104:AN$104)</f>
        <v>106.81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-257</v>
      </c>
      <c r="AA68" s="76">
        <f>STOA!I68</f>
        <v>0</v>
      </c>
      <c r="AB68" s="76">
        <f>-STOA!O68</f>
        <v>-72.09</v>
      </c>
      <c r="AC68">
        <f t="shared" ref="AC68:AC98" si="3">SUMIF(B68:AB68,"&gt;0")*$AC$2-SUMIF(B68:AB68,"&lt;0")*($AC$2/(1-$AC$2))+SUMIF(AI68:AR68,"&gt;0")*$AC$2-SUMIF(AI68:AR68,"&lt;0")*($AC$2/(1-$AC$2))</f>
        <v>10.03780201801062</v>
      </c>
      <c r="AD68">
        <f t="shared" ref="AD68:AD98" si="4">SUM(B68:AB68,AI68:AV68)-AC68</f>
        <v>615.44628002062598</v>
      </c>
      <c r="AE68">
        <f>'IDT-1'!C68</f>
        <v>0</v>
      </c>
      <c r="AF68" s="25"/>
      <c r="AG68">
        <f t="shared" ref="AG68:AG98" si="5">SUM(AD68:AF68)</f>
        <v>615.44628002062598</v>
      </c>
      <c r="AI68" s="35">
        <f>PXIL!I68</f>
        <v>0</v>
      </c>
      <c r="AJ68" s="35">
        <f>PXIL!O68</f>
        <v>0</v>
      </c>
      <c r="AK68" s="35">
        <f>RTM_IEX!I68</f>
        <v>21.14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6.0144739999999999</v>
      </c>
      <c r="E69">
        <f>GT_NG!Q69</f>
        <v>-0.32200000000000001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555.57729072634424</v>
      </c>
      <c r="P69" s="37">
        <v>67.94</v>
      </c>
      <c r="Q69" s="37">
        <v>22.02</v>
      </c>
      <c r="R69" s="39">
        <v>19</v>
      </c>
      <c r="S69" s="39">
        <v>0</v>
      </c>
      <c r="T69" s="38">
        <f>SUMPRODUCT(LTA!J69:AN69,LTA!J$101:AN$101,LTA!J$104:AN$104)</f>
        <v>137.79000000000002</v>
      </c>
      <c r="U69" s="38">
        <f>SUMPRODUCT(LTA!J69:AN69,LTA!J$102:AN$102,LTA!J$104:AN$104)</f>
        <v>106.81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-287</v>
      </c>
      <c r="AA69" s="76">
        <f>STOA!I69</f>
        <v>0</v>
      </c>
      <c r="AB69" s="76">
        <f>-STOA!O69</f>
        <v>-72.09</v>
      </c>
      <c r="AC69">
        <f t="shared" si="3"/>
        <v>10.50005943702946</v>
      </c>
      <c r="AD69">
        <f t="shared" si="4"/>
        <v>614.01195472221116</v>
      </c>
      <c r="AE69">
        <f>'IDT-1'!C69</f>
        <v>0</v>
      </c>
      <c r="AF69" s="25"/>
      <c r="AG69">
        <f t="shared" si="5"/>
        <v>614.01195472221116</v>
      </c>
      <c r="AI69" s="35">
        <f>PXIL!I69</f>
        <v>0</v>
      </c>
      <c r="AJ69" s="35">
        <f>PXIL!O69</f>
        <v>0</v>
      </c>
      <c r="AK69" s="35">
        <f>RTM_IEX!I69</f>
        <v>20.18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6.0144739999999999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561.12469685094823</v>
      </c>
      <c r="P70" s="37">
        <v>67.94</v>
      </c>
      <c r="Q70" s="37">
        <v>22.02</v>
      </c>
      <c r="R70" s="39">
        <v>19</v>
      </c>
      <c r="S70" s="39">
        <v>0</v>
      </c>
      <c r="T70" s="38">
        <f>SUMPRODUCT(LTA!J70:AN70,LTA!J$101:AN$101,LTA!J$104:AN$104)</f>
        <v>115.83999999999999</v>
      </c>
      <c r="U70" s="38">
        <f>SUMPRODUCT(LTA!J70:AN70,LTA!J$102:AN$102,LTA!J$104:AN$104)</f>
        <v>106.81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-267</v>
      </c>
      <c r="AA70" s="76">
        <f>STOA!I70</f>
        <v>0</v>
      </c>
      <c r="AB70" s="76">
        <f>-STOA!O70</f>
        <v>-72.09</v>
      </c>
      <c r="AC70">
        <f t="shared" si="3"/>
        <v>10.220564560173273</v>
      </c>
      <c r="AD70">
        <f t="shared" si="4"/>
        <v>619.0798957236716</v>
      </c>
      <c r="AE70">
        <f>'IDT-1'!C70</f>
        <v>0</v>
      </c>
      <c r="AF70" s="25"/>
      <c r="AG70">
        <f t="shared" si="5"/>
        <v>619.0798957236716</v>
      </c>
      <c r="AI70" s="35">
        <f>PXIL!I70</f>
        <v>0</v>
      </c>
      <c r="AJ70" s="35">
        <f>PXIL!O70</f>
        <v>0</v>
      </c>
      <c r="AK70" s="35">
        <f>RTM_IEX!I70</f>
        <v>21.14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6.0144739999999999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570.88469804823035</v>
      </c>
      <c r="P71" s="37">
        <v>67.94</v>
      </c>
      <c r="Q71" s="37">
        <v>22.02</v>
      </c>
      <c r="R71" s="39">
        <v>19</v>
      </c>
      <c r="S71" s="39">
        <v>0</v>
      </c>
      <c r="T71" s="38">
        <f>SUMPRODUCT(LTA!J71:AN71,LTA!J$101:AN$101,LTA!J$104:AN$104)</f>
        <v>93.65</v>
      </c>
      <c r="U71" s="38">
        <f>SUMPRODUCT(LTA!J71:AN71,LTA!J$102:AN$102,LTA!J$104:AN$104)</f>
        <v>106.81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-242</v>
      </c>
      <c r="AA71" s="76">
        <f>STOA!I71</f>
        <v>0</v>
      </c>
      <c r="AB71" s="76">
        <f>-STOA!O71</f>
        <v>-72.09</v>
      </c>
      <c r="AC71">
        <f t="shared" si="3"/>
        <v>9.9420536124469656</v>
      </c>
      <c r="AD71">
        <f t="shared" si="4"/>
        <v>633.84840786867994</v>
      </c>
      <c r="AE71">
        <f>'IDT-1'!C71</f>
        <v>0</v>
      </c>
      <c r="AF71" s="25"/>
      <c r="AG71">
        <f t="shared" si="5"/>
        <v>633.84840786867994</v>
      </c>
      <c r="AI71" s="35">
        <f>PXIL!I71</f>
        <v>0</v>
      </c>
      <c r="AJ71" s="35">
        <f>PXIL!O71</f>
        <v>0</v>
      </c>
      <c r="AK71" s="35">
        <f>RTM_IEX!I71</f>
        <v>23.06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6.0144739999999999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589.7814792369162</v>
      </c>
      <c r="P72" s="37">
        <v>67.93704158502068</v>
      </c>
      <c r="Q72" s="37">
        <v>22.02</v>
      </c>
      <c r="R72" s="39">
        <v>14.81</v>
      </c>
      <c r="S72" s="39">
        <v>0</v>
      </c>
      <c r="T72" s="38">
        <f>SUMPRODUCT(LTA!J72:AN72,LTA!J$101:AN$101,LTA!J$104:AN$104)</f>
        <v>73.900000000000006</v>
      </c>
      <c r="U72" s="38">
        <f>SUMPRODUCT(LTA!J72:AN72,LTA!J$102:AN$102,LTA!J$104:AN$104)</f>
        <v>106.81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-217</v>
      </c>
      <c r="AA72" s="76">
        <f>STOA!I72</f>
        <v>0</v>
      </c>
      <c r="AB72" s="76">
        <f>-STOA!O72</f>
        <v>-72.09</v>
      </c>
      <c r="AC72">
        <f t="shared" si="3"/>
        <v>9.6612324730167671</v>
      </c>
      <c r="AD72">
        <f t="shared" si="4"/>
        <v>648.32305178181662</v>
      </c>
      <c r="AE72">
        <f>'IDT-1'!C72</f>
        <v>0</v>
      </c>
      <c r="AF72" s="25"/>
      <c r="AG72">
        <f t="shared" si="5"/>
        <v>648.32305178181662</v>
      </c>
      <c r="AI72" s="35">
        <f>PXIL!I72</f>
        <v>0</v>
      </c>
      <c r="AJ72" s="35">
        <f>PXIL!O72</f>
        <v>0</v>
      </c>
      <c r="AK72" s="35">
        <f>RTM_IEX!I72</f>
        <v>17.3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6.0144739999999999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651.0935259632829</v>
      </c>
      <c r="P73" s="37">
        <v>67.937388028141939</v>
      </c>
      <c r="Q73" s="37">
        <v>22.020000000000003</v>
      </c>
      <c r="R73" s="39">
        <v>7.99</v>
      </c>
      <c r="S73" s="39">
        <v>0</v>
      </c>
      <c r="T73" s="38">
        <f>SUMPRODUCT(LTA!J73:AN73,LTA!J$101:AN$101,LTA!J$104:AN$104)</f>
        <v>57.07</v>
      </c>
      <c r="U73" s="38">
        <f>SUMPRODUCT(LTA!J73:AN73,LTA!J$102:AN$102,LTA!J$104:AN$104)</f>
        <v>106.81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-260</v>
      </c>
      <c r="AA73" s="76">
        <f>STOA!I73</f>
        <v>0</v>
      </c>
      <c r="AB73" s="76">
        <f>-STOA!O73</f>
        <v>-72.09</v>
      </c>
      <c r="AC73">
        <f t="shared" si="3"/>
        <v>10.54793982589076</v>
      </c>
      <c r="AD73">
        <f t="shared" si="4"/>
        <v>674.77873759843067</v>
      </c>
      <c r="AE73">
        <f>'IDT-1'!C73</f>
        <v>0</v>
      </c>
      <c r="AF73" s="25"/>
      <c r="AG73">
        <f t="shared" si="5"/>
        <v>674.77873759843067</v>
      </c>
      <c r="AI73" s="35">
        <f>PXIL!I73</f>
        <v>0</v>
      </c>
      <c r="AJ73" s="35">
        <f>PXIL!O73</f>
        <v>0</v>
      </c>
      <c r="AK73" s="35">
        <f>RTM_IEX!I73</f>
        <v>49.98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6.0144739999999999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678.16274567261246</v>
      </c>
      <c r="P74" s="37">
        <v>67.937388028141939</v>
      </c>
      <c r="Q74" s="37">
        <v>22.020000000000003</v>
      </c>
      <c r="R74" s="39">
        <v>3.11</v>
      </c>
      <c r="S74" s="39">
        <v>0</v>
      </c>
      <c r="T74" s="38">
        <f>SUMPRODUCT(LTA!J74:AN74,LTA!J$101:AN$101,LTA!J$104:AN$104)</f>
        <v>37.11</v>
      </c>
      <c r="U74" s="38">
        <f>SUMPRODUCT(LTA!J74:AN74,LTA!J$102:AN$102,LTA!J$104:AN$104)</f>
        <v>106.81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-249</v>
      </c>
      <c r="AA74" s="76">
        <f>STOA!I74</f>
        <v>0</v>
      </c>
      <c r="AB74" s="76">
        <f>-STOA!O74</f>
        <v>-72.09</v>
      </c>
      <c r="AC74">
        <f t="shared" si="3"/>
        <v>10.411383238514883</v>
      </c>
      <c r="AD74">
        <f t="shared" si="4"/>
        <v>679.49451389513615</v>
      </c>
      <c r="AE74">
        <f>'IDT-1'!C74</f>
        <v>0</v>
      </c>
      <c r="AF74" s="25"/>
      <c r="AG74">
        <f t="shared" si="5"/>
        <v>679.49451389513615</v>
      </c>
      <c r="AI74" s="35">
        <f>PXIL!I74</f>
        <v>0</v>
      </c>
      <c r="AJ74" s="35">
        <f>PXIL!O74</f>
        <v>0</v>
      </c>
      <c r="AK74" s="35">
        <f>RTM_IEX!I74</f>
        <v>41.33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6.0144739999999999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729.63713843525352</v>
      </c>
      <c r="P75" s="37">
        <v>67.937388028141939</v>
      </c>
      <c r="Q75" s="37">
        <v>22.020000000000003</v>
      </c>
      <c r="R75" s="39">
        <v>0</v>
      </c>
      <c r="S75" s="39">
        <v>0</v>
      </c>
      <c r="T75" s="38">
        <f>SUMPRODUCT(LTA!J75:AN75,LTA!J$101:AN$101,LTA!J$104:AN$104)</f>
        <v>27.56</v>
      </c>
      <c r="U75" s="38">
        <f>SUMPRODUCT(LTA!J75:AN75,LTA!J$102:AN$102,LTA!J$104:AN$104)</f>
        <v>106.81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-20</v>
      </c>
      <c r="AA75" s="76">
        <f>STOA!I75</f>
        <v>0</v>
      </c>
      <c r="AB75" s="76">
        <f>-STOA!O75</f>
        <v>-264.33000000000004</v>
      </c>
      <c r="AC75">
        <f t="shared" si="3"/>
        <v>10.098939896418354</v>
      </c>
      <c r="AD75">
        <f t="shared" si="4"/>
        <v>713.55910056697712</v>
      </c>
      <c r="AE75">
        <f>'IDT-1'!C75</f>
        <v>0</v>
      </c>
      <c r="AF75" s="25"/>
      <c r="AG75">
        <f t="shared" si="5"/>
        <v>713.55910056697712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6.0144739999999999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724.46422545803989</v>
      </c>
      <c r="P76" s="37">
        <v>67.937388028141939</v>
      </c>
      <c r="Q76" s="37">
        <v>22.020000000000003</v>
      </c>
      <c r="R76" s="39">
        <v>0</v>
      </c>
      <c r="S76" s="39">
        <v>0</v>
      </c>
      <c r="T76" s="38">
        <f>SUMPRODUCT(LTA!J76:AN76,LTA!J$101:AN$101,LTA!J$104:AN$104)</f>
        <v>21.729999999999997</v>
      </c>
      <c r="U76" s="38">
        <f>SUMPRODUCT(LTA!J76:AN76,LTA!J$102:AN$102,LTA!J$104:AN$104)</f>
        <v>106.81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-264.33000000000004</v>
      </c>
      <c r="AC76">
        <f t="shared" si="3"/>
        <v>9.8558908095440021</v>
      </c>
      <c r="AD76">
        <f t="shared" si="4"/>
        <v>722.79923667663786</v>
      </c>
      <c r="AE76">
        <f>'IDT-1'!C76</f>
        <v>0</v>
      </c>
      <c r="AF76" s="25"/>
      <c r="AG76">
        <f t="shared" si="5"/>
        <v>722.79923667663786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6.0144739999999999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710.92842742122764</v>
      </c>
      <c r="P77" s="37">
        <v>67.937388028141939</v>
      </c>
      <c r="Q77" s="37">
        <v>22.020000000000003</v>
      </c>
      <c r="R77" s="39">
        <v>0</v>
      </c>
      <c r="S77" s="39">
        <v>0</v>
      </c>
      <c r="T77" s="38">
        <f>SUMPRODUCT(LTA!J77:AN77,LTA!J$101:AN$101,LTA!J$104:AN$104)</f>
        <v>16.680000000000003</v>
      </c>
      <c r="U77" s="38">
        <f>SUMPRODUCT(LTA!J77:AN77,LTA!J$102:AN$102,LTA!J$104:AN$104)</f>
        <v>107.31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-312.39</v>
      </c>
      <c r="AC77">
        <f t="shared" si="3"/>
        <v>10.62412854151883</v>
      </c>
      <c r="AD77">
        <f t="shared" si="4"/>
        <v>724.02520090785072</v>
      </c>
      <c r="AE77">
        <f>'IDT-1'!C77</f>
        <v>0</v>
      </c>
      <c r="AF77" s="25"/>
      <c r="AG77">
        <f t="shared" si="5"/>
        <v>724.02520090785072</v>
      </c>
      <c r="AI77" s="35">
        <f>PXIL!I77</f>
        <v>0</v>
      </c>
      <c r="AJ77" s="35">
        <f>PXIL!O77</f>
        <v>0</v>
      </c>
      <c r="AK77" s="35">
        <f>RTM_IEX!I77</f>
        <v>58.64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6.0144739999999999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707.7915067830719</v>
      </c>
      <c r="P78" s="37">
        <v>67.937388028141939</v>
      </c>
      <c r="Q78" s="37">
        <v>22.020000000000003</v>
      </c>
      <c r="R78" s="39">
        <v>0</v>
      </c>
      <c r="S78" s="39">
        <v>0</v>
      </c>
      <c r="T78" s="38">
        <f>SUMPRODUCT(LTA!J78:AN78,LTA!J$101:AN$101,LTA!J$104:AN$104)</f>
        <v>16.670000000000002</v>
      </c>
      <c r="U78" s="38">
        <f>SUMPRODUCT(LTA!J78:AN78,LTA!J$102:AN$102,LTA!J$104:AN$104)</f>
        <v>107.97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-312.39</v>
      </c>
      <c r="AC78">
        <f t="shared" si="3"/>
        <v>10.589754560541214</v>
      </c>
      <c r="AD78">
        <f t="shared" si="4"/>
        <v>719.65265425067264</v>
      </c>
      <c r="AE78">
        <f>'IDT-1'!C78</f>
        <v>0</v>
      </c>
      <c r="AF78" s="25"/>
      <c r="AG78">
        <f t="shared" si="5"/>
        <v>719.65265425067264</v>
      </c>
      <c r="AI78" s="35">
        <f>PXIL!I78</f>
        <v>0</v>
      </c>
      <c r="AJ78" s="35">
        <f>PXIL!O78</f>
        <v>0</v>
      </c>
      <c r="AK78" s="35">
        <f>RTM_IEX!I78</f>
        <v>56.72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6.0144739999999999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689.07704952130382</v>
      </c>
      <c r="P79" s="37">
        <v>67.937388028141939</v>
      </c>
      <c r="Q79" s="37">
        <v>22.020000000000003</v>
      </c>
      <c r="R79" s="39">
        <v>0</v>
      </c>
      <c r="S79" s="39">
        <v>0</v>
      </c>
      <c r="T79" s="38">
        <f>SUMPRODUCT(LTA!J79:AN79,LTA!J$101:AN$101,LTA!J$104:AN$104)</f>
        <v>16.670000000000002</v>
      </c>
      <c r="U79" s="38">
        <f>SUMPRODUCT(LTA!J79:AN79,LTA!J$102:AN$102,LTA!J$104:AN$104)</f>
        <v>108.31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-312.39</v>
      </c>
      <c r="AC79">
        <f t="shared" si="3"/>
        <v>10.408837793899423</v>
      </c>
      <c r="AD79">
        <f t="shared" si="4"/>
        <v>696.6391137555463</v>
      </c>
      <c r="AE79">
        <f>'IDT-1'!C79</f>
        <v>0</v>
      </c>
      <c r="AF79" s="25"/>
      <c r="AG79">
        <f t="shared" si="5"/>
        <v>696.6391137555463</v>
      </c>
      <c r="AI79" s="35">
        <f>PXIL!I79</f>
        <v>0</v>
      </c>
      <c r="AJ79" s="35">
        <f>PXIL!O79</f>
        <v>0</v>
      </c>
      <c r="AK79" s="35">
        <f>RTM_IEX!I79</f>
        <v>51.9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6.0144739999999999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679.53715278382174</v>
      </c>
      <c r="P80" s="37">
        <v>67.937388028141939</v>
      </c>
      <c r="Q80" s="37">
        <v>22.020000000000003</v>
      </c>
      <c r="R80" s="39">
        <v>0</v>
      </c>
      <c r="S80" s="39">
        <v>0</v>
      </c>
      <c r="T80" s="38">
        <f>SUMPRODUCT(LTA!J80:AN80,LTA!J$101:AN$101,LTA!J$104:AN$104)</f>
        <v>16.670000000000002</v>
      </c>
      <c r="U80" s="38">
        <f>SUMPRODUCT(LTA!J80:AN80,LTA!J$102:AN$102,LTA!J$104:AN$104)</f>
        <v>108.81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-312.39</v>
      </c>
      <c r="AC80">
        <f t="shared" si="3"/>
        <v>10.278422599347062</v>
      </c>
      <c r="AD80">
        <f t="shared" si="4"/>
        <v>680.04963221261653</v>
      </c>
      <c r="AE80">
        <f>'IDT-1'!C80</f>
        <v>0</v>
      </c>
      <c r="AF80" s="25"/>
      <c r="AG80">
        <f t="shared" si="5"/>
        <v>680.04963221261653</v>
      </c>
      <c r="AI80" s="35">
        <f>PXIL!I80</f>
        <v>0</v>
      </c>
      <c r="AJ80" s="35">
        <f>PXIL!O80</f>
        <v>0</v>
      </c>
      <c r="AK80" s="35">
        <f>RTM_IEX!I80</f>
        <v>44.22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6.0144739999999999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694.46014272904404</v>
      </c>
      <c r="P81" s="37">
        <v>67.937388028141939</v>
      </c>
      <c r="Q81" s="37">
        <v>22.020000000000003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109.14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-35</v>
      </c>
      <c r="AA81" s="76">
        <f>STOA!I81</f>
        <v>0</v>
      </c>
      <c r="AB81" s="76">
        <f>-STOA!O81</f>
        <v>-312.39</v>
      </c>
      <c r="AC81">
        <f t="shared" si="3"/>
        <v>10.85718560638754</v>
      </c>
      <c r="AD81">
        <f t="shared" si="4"/>
        <v>683.39610858369497</v>
      </c>
      <c r="AE81">
        <f>'IDT-1'!C81</f>
        <v>0</v>
      </c>
      <c r="AF81" s="25"/>
      <c r="AG81">
        <f t="shared" si="5"/>
        <v>683.39610858369497</v>
      </c>
      <c r="AI81" s="35">
        <f>PXIL!I81</f>
        <v>0</v>
      </c>
      <c r="AJ81" s="35">
        <f>PXIL!O81</f>
        <v>0</v>
      </c>
      <c r="AK81" s="35">
        <f>RTM_IEX!I81</f>
        <v>76.900000000000006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6.0144739999999999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685.65658761242287</v>
      </c>
      <c r="P82" s="37">
        <v>67.937388028141939</v>
      </c>
      <c r="Q82" s="37">
        <v>22.020000000000003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109.31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-45</v>
      </c>
      <c r="AA82" s="76">
        <f>STOA!I82</f>
        <v>0</v>
      </c>
      <c r="AB82" s="76">
        <f>-STOA!O82</f>
        <v>-312.39</v>
      </c>
      <c r="AC82">
        <f t="shared" si="3"/>
        <v>10.853481059303942</v>
      </c>
      <c r="AD82">
        <f t="shared" si="4"/>
        <v>662.84625801415757</v>
      </c>
      <c r="AE82">
        <f>'IDT-1'!C82</f>
        <v>0</v>
      </c>
      <c r="AF82" s="25"/>
      <c r="AG82">
        <f t="shared" si="5"/>
        <v>662.84625801415757</v>
      </c>
      <c r="AI82" s="35">
        <f>PXIL!I82</f>
        <v>0</v>
      </c>
      <c r="AJ82" s="35">
        <f>PXIL!O82</f>
        <v>0</v>
      </c>
      <c r="AK82" s="35">
        <f>RTM_IEX!I82</f>
        <v>74.98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6.0144739999999999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670.75880625297714</v>
      </c>
      <c r="P83" s="37">
        <v>67.937388028141939</v>
      </c>
      <c r="Q83" s="37">
        <v>22.020000000000003</v>
      </c>
      <c r="R83" s="39">
        <v>0</v>
      </c>
      <c r="S83" s="39">
        <v>0</v>
      </c>
      <c r="T83" s="38">
        <f>SUMPRODUCT(LTA!J83:AN83,LTA!J$101:AN$101,LTA!J$104:AN$104)</f>
        <v>16.329999999999998</v>
      </c>
      <c r="U83" s="38">
        <f>SUMPRODUCT(LTA!J83:AN83,LTA!J$102:AN$102,LTA!J$104:AN$104)</f>
        <v>109.64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-110</v>
      </c>
      <c r="AA83" s="76">
        <f>STOA!I83</f>
        <v>0</v>
      </c>
      <c r="AB83" s="76">
        <f>-STOA!O83</f>
        <v>-264.33000000000004</v>
      </c>
      <c r="AC83">
        <f t="shared" si="3"/>
        <v>11.14773909640758</v>
      </c>
      <c r="AD83">
        <f t="shared" si="4"/>
        <v>666.26421861760809</v>
      </c>
      <c r="AE83">
        <f>'IDT-1'!C83</f>
        <v>0</v>
      </c>
      <c r="AF83" s="25"/>
      <c r="AG83">
        <f t="shared" si="5"/>
        <v>666.26421861760809</v>
      </c>
      <c r="AI83" s="35">
        <f>PXIL!I83</f>
        <v>0</v>
      </c>
      <c r="AJ83" s="35">
        <f>PXIL!O83</f>
        <v>0</v>
      </c>
      <c r="AK83" s="35">
        <f>RTM_IEX!I83</f>
        <v>110.54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6.0144739999999999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607.77134550714788</v>
      </c>
      <c r="P84" s="37">
        <v>67.937388028141939</v>
      </c>
      <c r="Q84" s="37">
        <v>22.020000000000003</v>
      </c>
      <c r="R84" s="39">
        <v>0</v>
      </c>
      <c r="S84" s="39">
        <v>0</v>
      </c>
      <c r="T84" s="38">
        <f>SUMPRODUCT(LTA!J84:AN84,LTA!J$101:AN$101,LTA!J$104:AN$104)</f>
        <v>16</v>
      </c>
      <c r="U84" s="38">
        <f>SUMPRODUCT(LTA!J84:AN84,LTA!J$102:AN$102,LTA!J$104:AN$104)</f>
        <v>109.81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-120</v>
      </c>
      <c r="AA84" s="76">
        <f>STOA!I84</f>
        <v>0</v>
      </c>
      <c r="AB84" s="76">
        <f>-STOA!O84</f>
        <v>-264.33000000000004</v>
      </c>
      <c r="AC84">
        <f t="shared" si="3"/>
        <v>10.943700085416156</v>
      </c>
      <c r="AD84">
        <f t="shared" si="4"/>
        <v>620.23079688277016</v>
      </c>
      <c r="AE84">
        <f>'IDT-1'!C84</f>
        <v>0</v>
      </c>
      <c r="AF84" s="25"/>
      <c r="AG84">
        <f t="shared" si="5"/>
        <v>620.23079688277016</v>
      </c>
      <c r="AI84" s="35">
        <f>PXIL!I84</f>
        <v>0</v>
      </c>
      <c r="AJ84" s="35">
        <f>PXIL!O84</f>
        <v>0</v>
      </c>
      <c r="AK84" s="35">
        <f>RTM_IEX!I84</f>
        <v>137.44999999999999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6.0144739999999999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630.26307379538309</v>
      </c>
      <c r="P85" s="37">
        <v>67.937388028141939</v>
      </c>
      <c r="Q85" s="37">
        <v>22.020000000000003</v>
      </c>
      <c r="R85" s="39">
        <v>0</v>
      </c>
      <c r="S85" s="39">
        <v>0</v>
      </c>
      <c r="T85" s="38">
        <f>SUMPRODUCT(LTA!J85:AN85,LTA!J$101:AN$101,LTA!J$104:AN$104)</f>
        <v>18.329999999999998</v>
      </c>
      <c r="U85" s="38">
        <f>SUMPRODUCT(LTA!J85:AN85,LTA!J$102:AN$102,LTA!J$104:AN$104)</f>
        <v>109.97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-64</v>
      </c>
      <c r="AA85" s="76">
        <f>STOA!I85</f>
        <v>0</v>
      </c>
      <c r="AB85" s="76">
        <f>-STOA!O85</f>
        <v>-264.33000000000004</v>
      </c>
      <c r="AC85">
        <f t="shared" si="3"/>
        <v>10.43593174223855</v>
      </c>
      <c r="AD85">
        <f t="shared" si="4"/>
        <v>668.08029351418315</v>
      </c>
      <c r="AE85">
        <f>'IDT-1'!C85</f>
        <v>0</v>
      </c>
      <c r="AF85" s="25"/>
      <c r="AG85">
        <f t="shared" si="5"/>
        <v>668.08029351418315</v>
      </c>
      <c r="AI85" s="35">
        <f>PXIL!I85</f>
        <v>0</v>
      </c>
      <c r="AJ85" s="35">
        <f>PXIL!O85</f>
        <v>0</v>
      </c>
      <c r="AK85" s="35">
        <f>RTM_IEX!I85</f>
        <v>103.81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6.0144739999999999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647.79590437597915</v>
      </c>
      <c r="P86" s="37">
        <v>67.937388028141939</v>
      </c>
      <c r="Q86" s="37">
        <v>22.020000000000003</v>
      </c>
      <c r="R86" s="39">
        <v>0</v>
      </c>
      <c r="S86" s="39">
        <v>0</v>
      </c>
      <c r="T86" s="38">
        <f>SUMPRODUCT(LTA!J86:AN86,LTA!J$101:AN$101,LTA!J$104:AN$104)</f>
        <v>19</v>
      </c>
      <c r="U86" s="38">
        <f>SUMPRODUCT(LTA!J86:AN86,LTA!J$102:AN$102,LTA!J$104:AN$104)</f>
        <v>110.14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-74</v>
      </c>
      <c r="AA86" s="76">
        <f>STOA!I86</f>
        <v>0</v>
      </c>
      <c r="AB86" s="76">
        <f>-STOA!O86</f>
        <v>-264.33000000000004</v>
      </c>
      <c r="AC86">
        <f t="shared" si="3"/>
        <v>10.642877003593242</v>
      </c>
      <c r="AD86">
        <f t="shared" si="4"/>
        <v>674.32617883342436</v>
      </c>
      <c r="AE86">
        <f>'IDT-1'!C86</f>
        <v>0</v>
      </c>
      <c r="AF86" s="25"/>
      <c r="AG86">
        <f t="shared" si="5"/>
        <v>674.32617883342436</v>
      </c>
      <c r="AI86" s="35">
        <f>PXIL!I86</f>
        <v>0</v>
      </c>
      <c r="AJ86" s="35">
        <f>PXIL!O86</f>
        <v>0</v>
      </c>
      <c r="AK86" s="35">
        <f>RTM_IEX!I86</f>
        <v>101.89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6.0144739999999999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625.64495296748532</v>
      </c>
      <c r="P87" s="37">
        <v>67.937388028141939</v>
      </c>
      <c r="Q87" s="37">
        <v>22.020000000000003</v>
      </c>
      <c r="R87" s="39">
        <v>0</v>
      </c>
      <c r="S87" s="39">
        <v>0</v>
      </c>
      <c r="T87" s="38">
        <f>SUMPRODUCT(LTA!J87:AN87,LTA!J$101:AN$101,LTA!J$104:AN$104)</f>
        <v>20</v>
      </c>
      <c r="U87" s="38">
        <f>SUMPRODUCT(LTA!J87:AN87,LTA!J$102:AN$102,LTA!J$104:AN$104)</f>
        <v>110.14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-65</v>
      </c>
      <c r="AA87" s="76">
        <f>STOA!I87</f>
        <v>0</v>
      </c>
      <c r="AB87" s="76">
        <f>-STOA!O87</f>
        <v>-264.33000000000004</v>
      </c>
      <c r="AC87">
        <f t="shared" si="3"/>
        <v>9.8448457180635511</v>
      </c>
      <c r="AD87">
        <f t="shared" si="4"/>
        <v>590.88325871046027</v>
      </c>
      <c r="AE87">
        <f>'IDT-1'!C87</f>
        <v>0</v>
      </c>
      <c r="AF87" s="25"/>
      <c r="AG87">
        <f t="shared" si="5"/>
        <v>590.88325871046027</v>
      </c>
      <c r="AI87" s="35">
        <f>PXIL!I87</f>
        <v>0</v>
      </c>
      <c r="AJ87" s="35">
        <f>PXIL!O87</f>
        <v>0</v>
      </c>
      <c r="AK87" s="35">
        <f>RTM_IEX!I87</f>
        <v>29.8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6.0144739999999999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597.11233243961317</v>
      </c>
      <c r="P88" s="37">
        <v>67.937388028141939</v>
      </c>
      <c r="Q88" s="37">
        <v>22.020000000000003</v>
      </c>
      <c r="R88" s="39">
        <v>0</v>
      </c>
      <c r="S88" s="39">
        <v>0</v>
      </c>
      <c r="T88" s="38">
        <f>SUMPRODUCT(LTA!J88:AN88,LTA!J$101:AN$101,LTA!J$104:AN$104)</f>
        <v>20</v>
      </c>
      <c r="U88" s="38">
        <f>SUMPRODUCT(LTA!J88:AN88,LTA!J$102:AN$102,LTA!J$104:AN$104)</f>
        <v>109.97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-75</v>
      </c>
      <c r="AA88" s="76">
        <f>STOA!I88</f>
        <v>0</v>
      </c>
      <c r="AB88" s="76">
        <f>-STOA!O88</f>
        <v>-264.33000000000004</v>
      </c>
      <c r="AC88">
        <f t="shared" si="3"/>
        <v>9.8420844607721918</v>
      </c>
      <c r="AD88">
        <f t="shared" si="4"/>
        <v>570.4533994398796</v>
      </c>
      <c r="AE88">
        <f>'IDT-1'!C88</f>
        <v>0</v>
      </c>
      <c r="AF88" s="25"/>
      <c r="AG88">
        <f t="shared" si="5"/>
        <v>570.4533994398796</v>
      </c>
      <c r="AI88" s="35">
        <f>PXIL!I88</f>
        <v>0</v>
      </c>
      <c r="AJ88" s="35">
        <f>PXIL!O88</f>
        <v>0</v>
      </c>
      <c r="AK88" s="35">
        <f>RTM_IEX!I88</f>
        <v>48.07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6.0144739999999999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572.55635966576347</v>
      </c>
      <c r="P89" s="37">
        <v>33.64</v>
      </c>
      <c r="Q89" s="37">
        <v>22.020000000000003</v>
      </c>
      <c r="R89" s="39">
        <v>0</v>
      </c>
      <c r="S89" s="39">
        <v>0</v>
      </c>
      <c r="T89" s="38">
        <f>SUMPRODUCT(LTA!J89:AN89,LTA!J$101:AN$101,LTA!J$104:AN$104)</f>
        <v>21</v>
      </c>
      <c r="U89" s="38">
        <f>SUMPRODUCT(LTA!J89:AN89,LTA!J$102:AN$102,LTA!J$104:AN$104)</f>
        <v>109.64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-39</v>
      </c>
      <c r="AA89" s="76">
        <f>STOA!I89</f>
        <v>0</v>
      </c>
      <c r="AB89" s="76">
        <f>-STOA!O89</f>
        <v>-264.33000000000004</v>
      </c>
      <c r="AC89">
        <f t="shared" si="3"/>
        <v>9.1051687883428993</v>
      </c>
      <c r="AD89">
        <f t="shared" si="4"/>
        <v>548.99695431031716</v>
      </c>
      <c r="AE89">
        <f>'IDT-1'!C89</f>
        <v>0</v>
      </c>
      <c r="AF89" s="25"/>
      <c r="AG89">
        <f t="shared" si="5"/>
        <v>548.99695431031716</v>
      </c>
      <c r="AI89" s="35">
        <f>PXIL!I89</f>
        <v>0</v>
      </c>
      <c r="AJ89" s="35">
        <f>PXIL!O89</f>
        <v>0</v>
      </c>
      <c r="AK89" s="35">
        <f>RTM_IEX!I89</f>
        <v>48.06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6.0144739999999999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568.73635966576353</v>
      </c>
      <c r="P90" s="37">
        <v>33.641722213689654</v>
      </c>
      <c r="Q90" s="37">
        <v>22.02</v>
      </c>
      <c r="R90" s="39">
        <v>0</v>
      </c>
      <c r="S90" s="39">
        <v>0</v>
      </c>
      <c r="T90" s="38">
        <f>SUMPRODUCT(LTA!J90:AN90,LTA!J$101:AN$101,LTA!J$104:AN$104)</f>
        <v>21.67</v>
      </c>
      <c r="U90" s="38">
        <f>SUMPRODUCT(LTA!J90:AN90,LTA!J$102:AN$102,LTA!J$104:AN$104)</f>
        <v>109.47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-52</v>
      </c>
      <c r="AA90" s="76">
        <f>STOA!I90</f>
        <v>0</v>
      </c>
      <c r="AB90" s="76">
        <f>-STOA!O90</f>
        <v>-264.33000000000004</v>
      </c>
      <c r="AC90">
        <f t="shared" si="3"/>
        <v>9.1965373592835373</v>
      </c>
      <c r="AD90">
        <f t="shared" si="4"/>
        <v>534.51730795306617</v>
      </c>
      <c r="AE90">
        <f>'IDT-1'!C90</f>
        <v>0</v>
      </c>
      <c r="AF90" s="25"/>
      <c r="AG90">
        <f t="shared" si="5"/>
        <v>534.51730795306617</v>
      </c>
      <c r="AI90" s="35">
        <f>PXIL!I90</f>
        <v>0</v>
      </c>
      <c r="AJ90" s="35">
        <f>PXIL!O90</f>
        <v>0</v>
      </c>
      <c r="AK90" s="35">
        <f>RTM_IEX!I90</f>
        <v>49.99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6.0144739999999999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564.12086981936909</v>
      </c>
      <c r="P91" s="37">
        <v>33.641722213689654</v>
      </c>
      <c r="Q91" s="37">
        <v>22.02</v>
      </c>
      <c r="R91" s="39">
        <v>0</v>
      </c>
      <c r="S91" s="39">
        <v>0</v>
      </c>
      <c r="T91" s="38">
        <f>SUMPRODUCT(LTA!J91:AN91,LTA!J$101:AN$101,LTA!J$104:AN$104)</f>
        <v>22</v>
      </c>
      <c r="U91" s="38">
        <f>SUMPRODUCT(LTA!J91:AN91,LTA!J$102:AN$102,LTA!J$104:AN$104)</f>
        <v>108.47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-57</v>
      </c>
      <c r="AA91" s="76">
        <f>STOA!I91</f>
        <v>0</v>
      </c>
      <c r="AB91" s="76">
        <f>-STOA!O91</f>
        <v>-279.57000000000005</v>
      </c>
      <c r="AC91">
        <f t="shared" si="3"/>
        <v>9.3968696205215707</v>
      </c>
      <c r="AD91">
        <f t="shared" si="4"/>
        <v>519.36148584543366</v>
      </c>
      <c r="AE91">
        <f>'IDT-1'!C91</f>
        <v>0</v>
      </c>
      <c r="AF91" s="25"/>
      <c r="AG91">
        <f t="shared" si="5"/>
        <v>519.36148584543366</v>
      </c>
      <c r="AI91" s="35">
        <f>PXIL!I91</f>
        <v>0</v>
      </c>
      <c r="AJ91" s="35">
        <f>PXIL!O91</f>
        <v>0</v>
      </c>
      <c r="AK91" s="35">
        <f>RTM_IEX!I91</f>
        <v>60.56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6.0144739999999999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562.76381407024007</v>
      </c>
      <c r="P92" s="37">
        <v>33.641722213689654</v>
      </c>
      <c r="Q92" s="37">
        <v>22.02</v>
      </c>
      <c r="R92" s="39">
        <v>0</v>
      </c>
      <c r="S92" s="39">
        <v>0</v>
      </c>
      <c r="T92" s="38">
        <f>SUMPRODUCT(LTA!J92:AN92,LTA!J$101:AN$101,LTA!J$104:AN$104)</f>
        <v>21.33</v>
      </c>
      <c r="U92" s="38">
        <f>SUMPRODUCT(LTA!J92:AN92,LTA!J$102:AN$102,LTA!J$104:AN$104)</f>
        <v>108.47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-72</v>
      </c>
      <c r="AA92" s="76">
        <f>STOA!I92</f>
        <v>0</v>
      </c>
      <c r="AB92" s="76">
        <f>-STOA!O92</f>
        <v>-279.57000000000005</v>
      </c>
      <c r="AC92">
        <f t="shared" si="3"/>
        <v>9.513954359917431</v>
      </c>
      <c r="AD92">
        <f t="shared" si="4"/>
        <v>504.1373453569089</v>
      </c>
      <c r="AE92">
        <f>'IDT-1'!C92</f>
        <v>0</v>
      </c>
      <c r="AF92" s="25"/>
      <c r="AG92">
        <f t="shared" si="5"/>
        <v>504.1373453569089</v>
      </c>
      <c r="AI92" s="35">
        <f>PXIL!I92</f>
        <v>0</v>
      </c>
      <c r="AJ92" s="35">
        <f>PXIL!O92</f>
        <v>0</v>
      </c>
      <c r="AK92" s="35">
        <f>RTM_IEX!I92</f>
        <v>62.48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6.0144739999999999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550.37712928763153</v>
      </c>
      <c r="P93" s="37">
        <v>33.641722213689654</v>
      </c>
      <c r="Q93" s="37">
        <v>22.02</v>
      </c>
      <c r="R93" s="39">
        <v>0</v>
      </c>
      <c r="S93" s="39">
        <v>0</v>
      </c>
      <c r="T93" s="38">
        <f>SUMPRODUCT(LTA!J93:AN93,LTA!J$101:AN$101,LTA!J$104:AN$104)</f>
        <v>20.67</v>
      </c>
      <c r="U93" s="38">
        <f>SUMPRODUCT(LTA!J93:AN93,LTA!J$102:AN$102,LTA!J$104:AN$104)</f>
        <v>108.47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-92</v>
      </c>
      <c r="AA93" s="76">
        <f>STOA!I93</f>
        <v>0</v>
      </c>
      <c r="AB93" s="76">
        <f>-STOA!O93</f>
        <v>-279.57000000000005</v>
      </c>
      <c r="AC93">
        <f t="shared" si="3"/>
        <v>9.6893805842651695</v>
      </c>
      <c r="AD93">
        <f t="shared" si="4"/>
        <v>486.29523434995252</v>
      </c>
      <c r="AE93">
        <f>'IDT-1'!C93</f>
        <v>0</v>
      </c>
      <c r="AF93" s="25"/>
      <c r="AG93">
        <f t="shared" si="5"/>
        <v>486.29523434995252</v>
      </c>
      <c r="AI93" s="35">
        <f>PXIL!I93</f>
        <v>0</v>
      </c>
      <c r="AJ93" s="35">
        <f>PXIL!O93</f>
        <v>0</v>
      </c>
      <c r="AK93" s="35">
        <f>RTM_IEX!I93</f>
        <v>77.86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6.0144739999999999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550.58418503676035</v>
      </c>
      <c r="P94" s="37">
        <v>33.641722213689654</v>
      </c>
      <c r="Q94" s="37">
        <v>22.02</v>
      </c>
      <c r="R94" s="39">
        <v>0</v>
      </c>
      <c r="S94" s="39">
        <v>0</v>
      </c>
      <c r="T94" s="38">
        <f>SUMPRODUCT(LTA!J94:AN94,LTA!J$101:AN$101,LTA!J$104:AN$104)</f>
        <v>20</v>
      </c>
      <c r="U94" s="38">
        <f>SUMPRODUCT(LTA!J94:AN94,LTA!J$102:AN$102,LTA!J$104:AN$104)</f>
        <v>108.47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-107</v>
      </c>
      <c r="AA94" s="76">
        <f>STOA!I94</f>
        <v>0</v>
      </c>
      <c r="AB94" s="76">
        <f>-STOA!O94</f>
        <v>-279.57000000000005</v>
      </c>
      <c r="AC94">
        <f t="shared" si="3"/>
        <v>9.8036893933474385</v>
      </c>
      <c r="AD94">
        <f t="shared" si="4"/>
        <v>470.7179812899991</v>
      </c>
      <c r="AE94">
        <f>'IDT-1'!C94</f>
        <v>0</v>
      </c>
      <c r="AF94" s="25"/>
      <c r="AG94">
        <f t="shared" si="5"/>
        <v>470.7179812899991</v>
      </c>
      <c r="AI94" s="35">
        <f>PXIL!I94</f>
        <v>0</v>
      </c>
      <c r="AJ94" s="35">
        <f>PXIL!O94</f>
        <v>0</v>
      </c>
      <c r="AK94" s="35">
        <f>RTM_IEX!I94</f>
        <v>77.86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6.0144739999999999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543.63191727719754</v>
      </c>
      <c r="P95" s="37">
        <v>33.641722213689654</v>
      </c>
      <c r="Q95" s="37">
        <v>11.538198282591726</v>
      </c>
      <c r="R95" s="39">
        <v>0</v>
      </c>
      <c r="S95" s="39">
        <v>0</v>
      </c>
      <c r="T95" s="38">
        <f>SUMPRODUCT(LTA!J95:AN95,LTA!J$101:AN$101,LTA!J$104:AN$104)</f>
        <v>19</v>
      </c>
      <c r="U95" s="38">
        <f>SUMPRODUCT(LTA!J95:AN95,LTA!J$102:AN$102,LTA!J$104:AN$104)</f>
        <v>108.81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-72</v>
      </c>
      <c r="AA95" s="76">
        <f>STOA!I95</f>
        <v>0</v>
      </c>
      <c r="AB95" s="76">
        <f>-STOA!O95</f>
        <v>-279.57000000000005</v>
      </c>
      <c r="AC95">
        <f t="shared" si="3"/>
        <v>9.1924875115359121</v>
      </c>
      <c r="AD95">
        <f t="shared" si="4"/>
        <v>463.24511369483946</v>
      </c>
      <c r="AE95">
        <f>'IDT-1'!C95</f>
        <v>0</v>
      </c>
      <c r="AF95" s="25"/>
      <c r="AG95">
        <f t="shared" si="5"/>
        <v>463.24511369483946</v>
      </c>
      <c r="AI95" s="35">
        <f>PXIL!I95</f>
        <v>0</v>
      </c>
      <c r="AJ95" s="35">
        <f>PXIL!O95</f>
        <v>0</v>
      </c>
      <c r="AK95" s="35">
        <f>RTM_IEX!I95</f>
        <v>52.87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6.0144739999999999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542.97418503676045</v>
      </c>
      <c r="P96" s="37">
        <v>33.641722213689654</v>
      </c>
      <c r="Q96" s="37">
        <v>11.538198282591726</v>
      </c>
      <c r="R96" s="39">
        <v>0</v>
      </c>
      <c r="S96" s="39">
        <v>0</v>
      </c>
      <c r="T96" s="38">
        <f>SUMPRODUCT(LTA!J96:AN96,LTA!J$101:AN$101,LTA!J$104:AN$104)</f>
        <v>19</v>
      </c>
      <c r="U96" s="38">
        <f>SUMPRODUCT(LTA!J96:AN96,LTA!J$102:AN$102,LTA!J$104:AN$104)</f>
        <v>108.97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-82</v>
      </c>
      <c r="AA96" s="76">
        <f>STOA!I96</f>
        <v>0</v>
      </c>
      <c r="AB96" s="76">
        <f>-STOA!O96</f>
        <v>-279.57000000000005</v>
      </c>
      <c r="AC96">
        <f t="shared" si="3"/>
        <v>9.2596523828865465</v>
      </c>
      <c r="AD96">
        <f t="shared" si="4"/>
        <v>451.71021658305176</v>
      </c>
      <c r="AE96">
        <f>'IDT-1'!C96</f>
        <v>0</v>
      </c>
      <c r="AF96" s="25"/>
      <c r="AG96">
        <f t="shared" si="5"/>
        <v>451.71021658305176</v>
      </c>
      <c r="AI96" s="35">
        <f>PXIL!I96</f>
        <v>0</v>
      </c>
      <c r="AJ96" s="35">
        <f>PXIL!O96</f>
        <v>0</v>
      </c>
      <c r="AK96" s="35">
        <f>RTM_IEX!I96</f>
        <v>51.9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6.0144739999999999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542.97418503676045</v>
      </c>
      <c r="P97" s="37">
        <v>33.641722213689654</v>
      </c>
      <c r="Q97" s="37">
        <v>11.538198282591726</v>
      </c>
      <c r="R97" s="39">
        <v>0</v>
      </c>
      <c r="S97" s="39">
        <v>0</v>
      </c>
      <c r="T97" s="38">
        <f>SUMPRODUCT(LTA!J97:AN97,LTA!J$101:AN$101,LTA!J$104:AN$104)</f>
        <v>18.670000000000002</v>
      </c>
      <c r="U97" s="38">
        <f>SUMPRODUCT(LTA!J97:AN97,LTA!J$102:AN$102,LTA!J$104:AN$104)</f>
        <v>108.97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-91</v>
      </c>
      <c r="AA97" s="76">
        <f>STOA!I97</f>
        <v>0</v>
      </c>
      <c r="AB97" s="76">
        <f>-STOA!O97</f>
        <v>-279.57000000000005</v>
      </c>
      <c r="AC97">
        <f t="shared" si="3"/>
        <v>9.2754142474299854</v>
      </c>
      <c r="AD97">
        <f t="shared" si="4"/>
        <v>435.64445471850831</v>
      </c>
      <c r="AE97">
        <f>'IDT-1'!C97</f>
        <v>0</v>
      </c>
      <c r="AF97" s="25"/>
      <c r="AG97">
        <f t="shared" si="5"/>
        <v>435.64445471850831</v>
      </c>
      <c r="AI97" s="35">
        <f>PXIL!I97</f>
        <v>0</v>
      </c>
      <c r="AJ97" s="35">
        <f>PXIL!O97</f>
        <v>0</v>
      </c>
      <c r="AK97" s="35">
        <f>RTM_IEX!I97</f>
        <v>45.18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6.0144739999999999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542.97418503676045</v>
      </c>
      <c r="P98" s="37">
        <v>33.641722213689654</v>
      </c>
      <c r="Q98" s="37">
        <v>11.538198282591726</v>
      </c>
      <c r="R98" s="39">
        <v>0</v>
      </c>
      <c r="S98" s="39">
        <v>0</v>
      </c>
      <c r="T98" s="38">
        <f>SUMPRODUCT(LTA!J98:AN98,LTA!J$101:AN$101,LTA!J$104:AN$104)</f>
        <v>18</v>
      </c>
      <c r="U98" s="38">
        <f>SUMPRODUCT(LTA!J98:AN98,LTA!J$102:AN$102,LTA!J$104:AN$104)</f>
        <v>109.14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-116</v>
      </c>
      <c r="AA98" s="76">
        <f>STOA!I98</f>
        <v>0</v>
      </c>
      <c r="AB98" s="76">
        <f>-STOA!O98</f>
        <v>-279.57000000000005</v>
      </c>
      <c r="AC98">
        <f t="shared" si="3"/>
        <v>9.5129752044950937</v>
      </c>
      <c r="AD98">
        <f t="shared" si="4"/>
        <v>415.66689376144319</v>
      </c>
      <c r="AE98">
        <f>'IDT-1'!C98</f>
        <v>0</v>
      </c>
      <c r="AF98" s="25"/>
      <c r="AG98">
        <f t="shared" si="5"/>
        <v>415.66689376144319</v>
      </c>
      <c r="AI98" s="35">
        <f>PXIL!I98</f>
        <v>0</v>
      </c>
      <c r="AJ98" s="35">
        <f>PXIL!O98</f>
        <v>0</v>
      </c>
      <c r="AK98" s="35">
        <f>RTM_IEX!I98</f>
        <v>50.94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0.144347376</v>
      </c>
      <c r="E99">
        <f t="shared" si="6"/>
        <v>4.0598495510771403E-2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1.188969693876452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15.11782484589923</v>
      </c>
      <c r="P99" s="37">
        <f t="shared" si="6"/>
        <v>1.2682622080339809</v>
      </c>
      <c r="Q99" s="37">
        <f t="shared" si="6"/>
        <v>0.44444565674697467</v>
      </c>
      <c r="R99" s="39">
        <f t="shared" si="6"/>
        <v>0.18718499508173123</v>
      </c>
      <c r="S99" s="39">
        <f t="shared" si="6"/>
        <v>0</v>
      </c>
      <c r="T99" s="38">
        <f t="shared" si="6"/>
        <v>2.2136850000000003</v>
      </c>
      <c r="U99" s="38">
        <f t="shared" si="6"/>
        <v>2.3962924999999999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-6.1567474999999998</v>
      </c>
      <c r="AA99" s="76">
        <f t="shared" si="6"/>
        <v>0</v>
      </c>
      <c r="AB99" s="76">
        <f t="shared" si="6"/>
        <v>-3.0776100000000013</v>
      </c>
      <c r="AC99">
        <f t="shared" si="6"/>
        <v>0.25758609647013614</v>
      </c>
      <c r="AD99">
        <f t="shared" si="6"/>
        <v>14.140614674679011</v>
      </c>
      <c r="AE99">
        <f t="shared" si="6"/>
        <v>-4.9201749999999995E-2</v>
      </c>
      <c r="AG99">
        <f t="shared" si="6"/>
        <v>14.091412924679011</v>
      </c>
      <c r="AI99">
        <f t="shared" si="6"/>
        <v>0</v>
      </c>
      <c r="AJ99">
        <f t="shared" si="6"/>
        <v>0</v>
      </c>
      <c r="AK99">
        <f t="shared" si="6"/>
        <v>0.6704475000000002</v>
      </c>
      <c r="AL99">
        <f t="shared" si="6"/>
        <v>-3.95E-2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45711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7.7572019999999995</v>
      </c>
      <c r="E3">
        <f>GT_NG!T3</f>
        <v>8.7763029881862415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44.04133327160779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414.96690789376146</v>
      </c>
      <c r="P3" s="37">
        <v>44.22</v>
      </c>
      <c r="Q3" s="37">
        <v>14.417748633879784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352.14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-222</v>
      </c>
      <c r="AA3" s="76">
        <f>STOA!J3</f>
        <v>1.38</v>
      </c>
      <c r="AB3" s="76">
        <f>-STOA!P3</f>
        <v>0</v>
      </c>
      <c r="AC3">
        <f>SUMIF(B3:AB3,"&gt;0")*$AC$2-SUMIF(B3:AB3,"&lt;0")*($AC$2/(1-$AC$2))+SUMIF(AI3:AR3,"&gt;0")*$AC$2-SUMIF(AI3:AR3,"&lt;0")*($AC$2/(1-$AC$2))</f>
        <v>9.0073054042321381</v>
      </c>
      <c r="AD3">
        <f>SUM(B3:AB3,AI3:AV3)-AC3</f>
        <v>613.69218938320307</v>
      </c>
      <c r="AE3">
        <f>'IDT-1'!F3</f>
        <v>0</v>
      </c>
      <c r="AF3" s="25"/>
      <c r="AG3">
        <f>SUM(AD3:AF3)</f>
        <v>613.69218938320307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-43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7.7572019999999995</v>
      </c>
      <c r="E4">
        <f>GT_NG!T4</f>
        <v>8.8443363446838088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414.97690789376145</v>
      </c>
      <c r="P4" s="37">
        <v>44.22</v>
      </c>
      <c r="Q4" s="37">
        <v>14.42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352.14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-231</v>
      </c>
      <c r="AA4" s="76">
        <f>STOA!J4</f>
        <v>1.38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9.2088429265105205</v>
      </c>
      <c r="AD4">
        <f t="shared" ref="AD4:AD67" si="1">SUM(B4:AB4,AI4:AV4)-AC4</f>
        <v>617.24232124166008</v>
      </c>
      <c r="AE4">
        <f>'IDT-1'!F4</f>
        <v>0</v>
      </c>
      <c r="AF4" s="25"/>
      <c r="AG4">
        <f t="shared" ref="AG4:AG67" si="2">SUM(AD4:AF4)</f>
        <v>617.24232124166008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7.7572019999999995</v>
      </c>
      <c r="E5">
        <f>GT_NG!T5</f>
        <v>8.8443363446838088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414.40886492047457</v>
      </c>
      <c r="P5" s="37">
        <v>44.22</v>
      </c>
      <c r="Q5" s="37">
        <v>14.42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352.14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-248</v>
      </c>
      <c r="AA5" s="76">
        <f>STOA!J5</f>
        <v>1.38</v>
      </c>
      <c r="AB5" s="76">
        <f>-STOA!P5</f>
        <v>0</v>
      </c>
      <c r="AC5">
        <f t="shared" si="0"/>
        <v>9.3773611935361778</v>
      </c>
      <c r="AD5">
        <f t="shared" si="1"/>
        <v>594.50576000134754</v>
      </c>
      <c r="AE5">
        <f>'IDT-1'!F5</f>
        <v>0</v>
      </c>
      <c r="AF5" s="25"/>
      <c r="AG5">
        <f t="shared" si="2"/>
        <v>594.50576000134754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7.7572019999999995</v>
      </c>
      <c r="E6">
        <f>GT_NG!T6</f>
        <v>8.8443363446838088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414.40886492047457</v>
      </c>
      <c r="P6" s="37">
        <v>44.22</v>
      </c>
      <c r="Q6" s="37">
        <v>14.42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352.14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-260</v>
      </c>
      <c r="AA6" s="76">
        <f>STOA!J6</f>
        <v>1.38</v>
      </c>
      <c r="AB6" s="76">
        <f>-STOA!P6</f>
        <v>0</v>
      </c>
      <c r="AC6">
        <f t="shared" si="0"/>
        <v>9.4716970129274287</v>
      </c>
      <c r="AD6">
        <f t="shared" si="1"/>
        <v>582.41142418195636</v>
      </c>
      <c r="AE6">
        <f>'IDT-1'!F6</f>
        <v>0</v>
      </c>
      <c r="AF6" s="25"/>
      <c r="AG6">
        <f t="shared" si="2"/>
        <v>582.41142418195636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7.7572019999999995</v>
      </c>
      <c r="E7">
        <f>GT_NG!T7</f>
        <v>8.8443363446838088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414.40886492047457</v>
      </c>
      <c r="P7" s="37">
        <v>44.21</v>
      </c>
      <c r="Q7" s="37">
        <v>14.42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352.14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-273</v>
      </c>
      <c r="AA7" s="76">
        <f>STOA!J7</f>
        <v>1.38</v>
      </c>
      <c r="AB7" s="76">
        <f>-STOA!P7</f>
        <v>0</v>
      </c>
      <c r="AC7">
        <f t="shared" si="0"/>
        <v>9.6131227420143066</v>
      </c>
      <c r="AD7">
        <f t="shared" si="1"/>
        <v>564.25999845286947</v>
      </c>
      <c r="AE7">
        <f>'IDT-1'!F7</f>
        <v>0</v>
      </c>
      <c r="AF7" s="25"/>
      <c r="AG7">
        <f t="shared" si="2"/>
        <v>564.25999845286947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7.7572019999999995</v>
      </c>
      <c r="E8">
        <f>GT_NG!T8</f>
        <v>8.8443363446838088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414.40886492047457</v>
      </c>
      <c r="P8" s="37">
        <v>44.209999999999994</v>
      </c>
      <c r="Q8" s="37">
        <v>14.42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352.14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-280</v>
      </c>
      <c r="AA8" s="76">
        <f>STOA!J8</f>
        <v>1.38</v>
      </c>
      <c r="AB8" s="76">
        <f>-STOA!P8</f>
        <v>0</v>
      </c>
      <c r="AC8">
        <f t="shared" si="0"/>
        <v>9.7074585614055593</v>
      </c>
      <c r="AD8">
        <f t="shared" si="1"/>
        <v>552.16566263347818</v>
      </c>
      <c r="AE8">
        <f>'IDT-1'!F8</f>
        <v>0</v>
      </c>
      <c r="AF8" s="25"/>
      <c r="AG8">
        <f t="shared" si="2"/>
        <v>552.16566263347818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7.7572019999999995</v>
      </c>
      <c r="E9">
        <f>GT_NG!T9</f>
        <v>8.8443363446838088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412.70919292047461</v>
      </c>
      <c r="P9" s="37">
        <v>44.209999999999994</v>
      </c>
      <c r="Q9" s="37">
        <v>14.42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352.14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-285</v>
      </c>
      <c r="AA9" s="76">
        <f>STOA!J9</f>
        <v>1.38</v>
      </c>
      <c r="AB9" s="76">
        <f>-STOA!P9</f>
        <v>0</v>
      </c>
      <c r="AC9">
        <f t="shared" si="0"/>
        <v>9.7728143026316037</v>
      </c>
      <c r="AD9">
        <f t="shared" si="1"/>
        <v>540.40063489225224</v>
      </c>
      <c r="AE9">
        <f>'IDT-1'!F9</f>
        <v>0</v>
      </c>
      <c r="AF9" s="25"/>
      <c r="AG9">
        <f t="shared" si="2"/>
        <v>540.40063489225224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7.7572019999999995</v>
      </c>
      <c r="E10">
        <f>GT_NG!T10</f>
        <v>8.8443363446838088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412.70919292047461</v>
      </c>
      <c r="P10" s="37">
        <v>44.209999999999994</v>
      </c>
      <c r="Q10" s="37">
        <v>14.42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352.14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-290</v>
      </c>
      <c r="AA10" s="76">
        <f>STOA!J10</f>
        <v>1.38</v>
      </c>
      <c r="AB10" s="76">
        <f>-STOA!P10</f>
        <v>0</v>
      </c>
      <c r="AC10">
        <f t="shared" si="0"/>
        <v>9.8121208940446234</v>
      </c>
      <c r="AD10">
        <f t="shared" si="1"/>
        <v>535.3613283008392</v>
      </c>
      <c r="AE10">
        <f>'IDT-1'!F10</f>
        <v>0</v>
      </c>
      <c r="AF10" s="25"/>
      <c r="AG10">
        <f t="shared" si="2"/>
        <v>535.3613283008392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7.7572019999999995</v>
      </c>
      <c r="E11">
        <f>GT_NG!T11</f>
        <v>8.8443363446838088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412.70919292047461</v>
      </c>
      <c r="P11" s="37">
        <v>44.209999999999994</v>
      </c>
      <c r="Q11" s="37">
        <v>14.42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351.81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-298</v>
      </c>
      <c r="AA11" s="76">
        <f>STOA!J11</f>
        <v>1.38</v>
      </c>
      <c r="AB11" s="76">
        <f>-STOA!P11</f>
        <v>0</v>
      </c>
      <c r="AC11">
        <f t="shared" si="0"/>
        <v>9.8174082123272299</v>
      </c>
      <c r="AD11">
        <f t="shared" si="1"/>
        <v>534.02604098255665</v>
      </c>
      <c r="AE11">
        <f>'IDT-1'!F11</f>
        <v>0</v>
      </c>
      <c r="AF11" s="25"/>
      <c r="AG11">
        <f t="shared" si="2"/>
        <v>534.02604098255665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7.7572019999999995</v>
      </c>
      <c r="E12">
        <f>GT_NG!T12</f>
        <v>8.8443363446838088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412.70919292047461</v>
      </c>
      <c r="P12" s="37">
        <v>44.209999999999994</v>
      </c>
      <c r="Q12" s="37">
        <v>14.42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351.81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-308</v>
      </c>
      <c r="AA12" s="76">
        <f>STOA!J12</f>
        <v>1.38</v>
      </c>
      <c r="AB12" s="76">
        <f>-STOA!P12</f>
        <v>0</v>
      </c>
      <c r="AC12">
        <f t="shared" si="0"/>
        <v>9.8645761220228554</v>
      </c>
      <c r="AD12">
        <f t="shared" si="1"/>
        <v>527.97887307286101</v>
      </c>
      <c r="AE12">
        <f>'IDT-1'!F12</f>
        <v>0</v>
      </c>
      <c r="AF12" s="25"/>
      <c r="AG12">
        <f t="shared" si="2"/>
        <v>527.97887307286101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7.7572019999999995</v>
      </c>
      <c r="E13">
        <f>GT_NG!T13</f>
        <v>8.8443363446838088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412.18816915647676</v>
      </c>
      <c r="P13" s="37">
        <v>44.702460640757465</v>
      </c>
      <c r="Q13" s="37">
        <v>14.42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351.81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-321</v>
      </c>
      <c r="AA13" s="76">
        <f>STOA!J13</f>
        <v>1.38</v>
      </c>
      <c r="AB13" s="76">
        <f>-STOA!P13</f>
        <v>0</v>
      </c>
      <c r="AC13">
        <f t="shared" si="0"/>
        <v>9.8564920113789753</v>
      </c>
      <c r="AD13">
        <f t="shared" si="1"/>
        <v>528.95839406026448</v>
      </c>
      <c r="AE13">
        <f>'IDT-1'!F13</f>
        <v>0</v>
      </c>
      <c r="AF13" s="25"/>
      <c r="AG13">
        <f t="shared" si="2"/>
        <v>528.95839406026448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7.7572019999999995</v>
      </c>
      <c r="E14">
        <f>GT_NG!T14</f>
        <v>8.8443363446838088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412.18816915647676</v>
      </c>
      <c r="P14" s="37">
        <v>44.800000000000004</v>
      </c>
      <c r="Q14" s="37">
        <v>14.42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351.81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-327</v>
      </c>
      <c r="AA14" s="76">
        <f>STOA!J14</f>
        <v>1.38</v>
      </c>
      <c r="AB14" s="76">
        <f>-STOA!P14</f>
        <v>0</v>
      </c>
      <c r="AC14">
        <f t="shared" si="0"/>
        <v>9.9201433646419019</v>
      </c>
      <c r="AD14">
        <f t="shared" si="1"/>
        <v>520.992282066244</v>
      </c>
      <c r="AE14">
        <f>'IDT-1'!F14</f>
        <v>0</v>
      </c>
      <c r="AF14" s="25"/>
      <c r="AG14">
        <f t="shared" si="2"/>
        <v>520.992282066244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-42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7.7572019999999995</v>
      </c>
      <c r="E15">
        <f>GT_NG!T15</f>
        <v>8.8443363446838088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412.18816915647676</v>
      </c>
      <c r="P15" s="37">
        <v>44.212793327857455</v>
      </c>
      <c r="Q15" s="37">
        <v>14.42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351.19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-332</v>
      </c>
      <c r="AA15" s="76">
        <f>STOA!J15</f>
        <v>1.47</v>
      </c>
      <c r="AB15" s="76">
        <f>-STOA!P15</f>
        <v>0</v>
      </c>
      <c r="AC15">
        <f t="shared" si="0"/>
        <v>10.013626290273045</v>
      </c>
      <c r="AD15">
        <f t="shared" si="1"/>
        <v>506.78159246847036</v>
      </c>
      <c r="AE15">
        <f>'IDT-1'!F15</f>
        <v>0</v>
      </c>
      <c r="AF15" s="25"/>
      <c r="AG15">
        <f t="shared" si="2"/>
        <v>506.78159246847036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7.7572019999999995</v>
      </c>
      <c r="E16">
        <f>GT_NG!T16</f>
        <v>8.8443363446838088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412.22303157519281</v>
      </c>
      <c r="P16" s="37">
        <v>44.22</v>
      </c>
      <c r="Q16" s="37">
        <v>14.42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351.81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-336</v>
      </c>
      <c r="AA16" s="76">
        <f>STOA!J16</f>
        <v>1.47</v>
      </c>
      <c r="AB16" s="76">
        <f>-STOA!P16</f>
        <v>0</v>
      </c>
      <c r="AC16">
        <f t="shared" si="0"/>
        <v>10.058097020594767</v>
      </c>
      <c r="AD16">
        <f t="shared" si="1"/>
        <v>502.39919082900741</v>
      </c>
      <c r="AE16">
        <f>'IDT-1'!F16</f>
        <v>0</v>
      </c>
      <c r="AF16" s="25"/>
      <c r="AG16">
        <f t="shared" si="2"/>
        <v>502.39919082900741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7.7572019999999995</v>
      </c>
      <c r="E17">
        <f>GT_NG!T17</f>
        <v>8.8443363446838088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412.22303157519281</v>
      </c>
      <c r="P17" s="37">
        <v>44.22</v>
      </c>
      <c r="Q17" s="37">
        <v>14.42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351.81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-342</v>
      </c>
      <c r="AA17" s="76">
        <f>STOA!J17</f>
        <v>1.47</v>
      </c>
      <c r="AB17" s="76">
        <f>-STOA!P17</f>
        <v>0</v>
      </c>
      <c r="AC17">
        <f t="shared" si="0"/>
        <v>10.089542293725183</v>
      </c>
      <c r="AD17">
        <f t="shared" si="1"/>
        <v>498.36774555587698</v>
      </c>
      <c r="AE17">
        <f>'IDT-1'!F17</f>
        <v>0</v>
      </c>
      <c r="AF17" s="25"/>
      <c r="AG17">
        <f t="shared" si="2"/>
        <v>498.36774555587698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-49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7.7572019999999995</v>
      </c>
      <c r="E18">
        <f>GT_NG!T18</f>
        <v>8.8443363446838088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412.22498860190592</v>
      </c>
      <c r="P18" s="37">
        <v>44.22</v>
      </c>
      <c r="Q18" s="37">
        <v>14.42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351.81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-344</v>
      </c>
      <c r="AA18" s="76">
        <f>STOA!J18</f>
        <v>1.47</v>
      </c>
      <c r="AB18" s="76">
        <f>-STOA!P18</f>
        <v>0</v>
      </c>
      <c r="AC18">
        <f t="shared" si="0"/>
        <v>10.050250967120522</v>
      </c>
      <c r="AD18">
        <f t="shared" si="1"/>
        <v>503.40899390919458</v>
      </c>
      <c r="AE18">
        <f>'IDT-1'!F18</f>
        <v>0</v>
      </c>
      <c r="AF18" s="25"/>
      <c r="AG18">
        <f t="shared" si="2"/>
        <v>503.40899390919458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-42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7.7572019999999995</v>
      </c>
      <c r="E19">
        <f>GT_NG!T19</f>
        <v>8.8443363446838088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412.22498860190592</v>
      </c>
      <c r="P19" s="37">
        <v>44.22</v>
      </c>
      <c r="Q19" s="37">
        <v>14.42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351.81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-344</v>
      </c>
      <c r="AA19" s="76">
        <f>STOA!J19</f>
        <v>1.38</v>
      </c>
      <c r="AB19" s="76">
        <f>-STOA!P19</f>
        <v>0</v>
      </c>
      <c r="AC19">
        <f t="shared" si="0"/>
        <v>10.049548967120524</v>
      </c>
      <c r="AD19">
        <f t="shared" si="1"/>
        <v>503.31969590919454</v>
      </c>
      <c r="AE19">
        <f>'IDT-1'!F19</f>
        <v>0</v>
      </c>
      <c r="AF19" s="25"/>
      <c r="AG19">
        <f t="shared" si="2"/>
        <v>503.31969590919454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-42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7.7572019999999995</v>
      </c>
      <c r="E20">
        <f>GT_NG!T20</f>
        <v>8.8443363446838088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412.22498860190592</v>
      </c>
      <c r="P20" s="37">
        <v>44.22</v>
      </c>
      <c r="Q20" s="37">
        <v>14.42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351.81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-337</v>
      </c>
      <c r="AA20" s="76">
        <f>STOA!J20</f>
        <v>1.38</v>
      </c>
      <c r="AB20" s="76">
        <f>-STOA!P20</f>
        <v>0</v>
      </c>
      <c r="AC20">
        <f t="shared" si="0"/>
        <v>9.9866584208596869</v>
      </c>
      <c r="AD20">
        <f t="shared" si="1"/>
        <v>511.3825864554554</v>
      </c>
      <c r="AE20">
        <f>'IDT-1'!F20</f>
        <v>0</v>
      </c>
      <c r="AF20" s="25"/>
      <c r="AG20">
        <f t="shared" si="2"/>
        <v>511.3825864554554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-41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7.7572019999999995</v>
      </c>
      <c r="E21">
        <f>GT_NG!T21</f>
        <v>8.8443363446838088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412.22498860190592</v>
      </c>
      <c r="P21" s="37">
        <v>44.22</v>
      </c>
      <c r="Q21" s="37">
        <v>14.42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351.81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-329</v>
      </c>
      <c r="AA21" s="76">
        <f>STOA!J21</f>
        <v>1.38</v>
      </c>
      <c r="AB21" s="76">
        <f>-STOA!P21</f>
        <v>0</v>
      </c>
      <c r="AC21">
        <f t="shared" si="0"/>
        <v>9.9080452380336439</v>
      </c>
      <c r="AD21">
        <f t="shared" si="1"/>
        <v>521.46119963828141</v>
      </c>
      <c r="AE21">
        <f>'IDT-1'!F21</f>
        <v>0</v>
      </c>
      <c r="AF21" s="25"/>
      <c r="AG21">
        <f t="shared" si="2"/>
        <v>521.46119963828141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-39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7.7572019999999995</v>
      </c>
      <c r="E22">
        <f>GT_NG!T22</f>
        <v>8.8443363446838088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412.22498860190592</v>
      </c>
      <c r="P22" s="37">
        <v>44.22</v>
      </c>
      <c r="Q22" s="37">
        <v>14.42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351.81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-318</v>
      </c>
      <c r="AA22" s="76">
        <f>STOA!J22</f>
        <v>1.38</v>
      </c>
      <c r="AB22" s="76">
        <f>-STOA!P22</f>
        <v>0</v>
      </c>
      <c r="AC22">
        <f t="shared" si="0"/>
        <v>9.813709418642393</v>
      </c>
      <c r="AD22">
        <f t="shared" si="1"/>
        <v>533.5555354576727</v>
      </c>
      <c r="AE22">
        <f>'IDT-1'!F22</f>
        <v>0</v>
      </c>
      <c r="AF22" s="25"/>
      <c r="AG22">
        <f t="shared" si="2"/>
        <v>533.5555354576727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7.7572019999999995</v>
      </c>
      <c r="E23">
        <f>GT_NG!T23</f>
        <v>8.8443363446838088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443.17316483262164</v>
      </c>
      <c r="P23" s="37">
        <v>74.680000000000007</v>
      </c>
      <c r="Q23" s="37">
        <v>26.59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351.77000000000004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-381</v>
      </c>
      <c r="AA23" s="76">
        <f>STOA!J23</f>
        <v>1.38</v>
      </c>
      <c r="AB23" s="76">
        <f>-STOA!P23</f>
        <v>0</v>
      </c>
      <c r="AC23">
        <f t="shared" si="0"/>
        <v>10.77251178908959</v>
      </c>
      <c r="AD23">
        <f t="shared" si="1"/>
        <v>557.13490931794161</v>
      </c>
      <c r="AE23">
        <f>'IDT-1'!F23</f>
        <v>0</v>
      </c>
      <c r="AF23" s="25"/>
      <c r="AG23">
        <f t="shared" si="2"/>
        <v>557.13490931794161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-24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7.7572019999999995</v>
      </c>
      <c r="E24">
        <f>GT_NG!T24</f>
        <v>8.8443363446838088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449.30359349217315</v>
      </c>
      <c r="P24" s="37">
        <v>74.680000000000007</v>
      </c>
      <c r="Q24" s="37">
        <v>26.59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351.77000000000004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-361</v>
      </c>
      <c r="AA24" s="76">
        <f>STOA!J24</f>
        <v>1.38</v>
      </c>
      <c r="AB24" s="76">
        <f>-STOA!P24</f>
        <v>0</v>
      </c>
      <c r="AC24">
        <f t="shared" si="0"/>
        <v>10.702409358395027</v>
      </c>
      <c r="AD24">
        <f t="shared" si="1"/>
        <v>578.33544040818754</v>
      </c>
      <c r="AE24">
        <f>'IDT-1'!F24</f>
        <v>0</v>
      </c>
      <c r="AF24" s="25"/>
      <c r="AG24">
        <f t="shared" si="2"/>
        <v>578.33544040818754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-29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7.7572019999999995</v>
      </c>
      <c r="E25">
        <f>GT_NG!T25</f>
        <v>8.8443363446838088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496.98359349217316</v>
      </c>
      <c r="P25" s="37">
        <v>74.680000000000007</v>
      </c>
      <c r="Q25" s="37">
        <v>26.59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347.63000000000005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-343</v>
      </c>
      <c r="AA25" s="76">
        <f>STOA!J25</f>
        <v>1.38</v>
      </c>
      <c r="AB25" s="76">
        <f>-STOA!P25</f>
        <v>0</v>
      </c>
      <c r="AC25">
        <f t="shared" si="0"/>
        <v>11.183525087481902</v>
      </c>
      <c r="AD25">
        <f t="shared" si="1"/>
        <v>603.39432467910058</v>
      </c>
      <c r="AE25">
        <f>'IDT-1'!F25</f>
        <v>0</v>
      </c>
      <c r="AF25" s="25"/>
      <c r="AG25">
        <f t="shared" si="2"/>
        <v>603.39432467910058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7.7572019999999995</v>
      </c>
      <c r="E26">
        <f>GT_NG!T26</f>
        <v>8.8443363446838088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572.52049166686004</v>
      </c>
      <c r="P26" s="37">
        <v>74.680000000000007</v>
      </c>
      <c r="Q26" s="37">
        <v>26.600000000000005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347.63000000000005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-327</v>
      </c>
      <c r="AA26" s="76">
        <f>STOA!J26</f>
        <v>1.38</v>
      </c>
      <c r="AB26" s="76">
        <f>-STOA!P26</f>
        <v>0</v>
      </c>
      <c r="AC26">
        <f t="shared" si="0"/>
        <v>12.150134170809471</v>
      </c>
      <c r="AD26">
        <f t="shared" si="1"/>
        <v>629.97461377046</v>
      </c>
      <c r="AE26">
        <f>'IDT-1'!F26</f>
        <v>0</v>
      </c>
      <c r="AF26" s="25"/>
      <c r="AG26">
        <f t="shared" si="2"/>
        <v>629.97461377046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-129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7.7572019999999995</v>
      </c>
      <c r="E27">
        <f>GT_NG!T27</f>
        <v>8.8443363446838088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54.72750876234695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625.24638397121396</v>
      </c>
      <c r="P27" s="37">
        <v>74.677128907000892</v>
      </c>
      <c r="Q27" s="37">
        <v>26.600000000000005</v>
      </c>
      <c r="R27" s="39">
        <v>0.21744186046511629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347.63000000000005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-294</v>
      </c>
      <c r="AA27" s="76">
        <f>STOA!J27</f>
        <v>1.38</v>
      </c>
      <c r="AB27" s="76">
        <f>-STOA!P27</f>
        <v>0</v>
      </c>
      <c r="AC27">
        <f t="shared" si="0"/>
        <v>12.555569106111925</v>
      </c>
      <c r="AD27">
        <f t="shared" si="1"/>
        <v>675.52443273959898</v>
      </c>
      <c r="AE27">
        <f>'IDT-1'!F27</f>
        <v>0</v>
      </c>
      <c r="AF27" s="25"/>
      <c r="AG27">
        <f t="shared" si="2"/>
        <v>675.52443273959898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-165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7.7572019999999995</v>
      </c>
      <c r="E28">
        <f>GT_NG!T28</f>
        <v>8.8443363446838088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54.72750876234695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640.81253881814507</v>
      </c>
      <c r="P28" s="37">
        <v>74.677128907000892</v>
      </c>
      <c r="Q28" s="37">
        <v>26.600000000000005</v>
      </c>
      <c r="R28" s="39">
        <v>0.54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356.1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-258</v>
      </c>
      <c r="AA28" s="76">
        <f>STOA!J28</f>
        <v>1.38</v>
      </c>
      <c r="AB28" s="76">
        <f>-STOA!P28</f>
        <v>0</v>
      </c>
      <c r="AC28">
        <f t="shared" si="0"/>
        <v>12.580479383471667</v>
      </c>
      <c r="AD28">
        <f t="shared" si="1"/>
        <v>720.85823544870505</v>
      </c>
      <c r="AE28">
        <f>'IDT-1'!F28</f>
        <v>0</v>
      </c>
      <c r="AF28" s="25"/>
      <c r="AG28">
        <f t="shared" si="2"/>
        <v>720.85823544870505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-180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7.7572019999999995</v>
      </c>
      <c r="E29">
        <f>GT_NG!T29</f>
        <v>8.8443363446838088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663.74515465715058</v>
      </c>
      <c r="P29" s="37">
        <v>74.677128907000892</v>
      </c>
      <c r="Q29" s="37">
        <v>26.600000000000005</v>
      </c>
      <c r="R29" s="39">
        <v>1.8525447042640992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364.58000000000004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-242</v>
      </c>
      <c r="AA29" s="76">
        <f>STOA!J29</f>
        <v>1.38</v>
      </c>
      <c r="AB29" s="76">
        <f>-STOA!P29</f>
        <v>0</v>
      </c>
      <c r="AC29">
        <f t="shared" si="0"/>
        <v>12.94395774908026</v>
      </c>
      <c r="AD29">
        <f t="shared" si="1"/>
        <v>769.10240886401914</v>
      </c>
      <c r="AE29">
        <f>'IDT-1'!F29</f>
        <v>0</v>
      </c>
      <c r="AF29" s="25"/>
      <c r="AG29">
        <f t="shared" si="2"/>
        <v>769.10240886401914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-195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7.7572019999999995</v>
      </c>
      <c r="E30">
        <f>GT_NG!T30</f>
        <v>8.8443363446838088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701.69737872384042</v>
      </c>
      <c r="P30" s="37">
        <v>74.677128907000892</v>
      </c>
      <c r="Q30" s="37">
        <v>26.600000000000005</v>
      </c>
      <c r="R30" s="39">
        <v>4.8299999999999992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395.98000000000008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-230</v>
      </c>
      <c r="AA30" s="76">
        <f>STOA!J30</f>
        <v>1.42</v>
      </c>
      <c r="AB30" s="76">
        <f>-STOA!P30</f>
        <v>0</v>
      </c>
      <c r="AC30">
        <f t="shared" si="0"/>
        <v>13.736419478302709</v>
      </c>
      <c r="AD30">
        <f t="shared" si="1"/>
        <v>811.67962649722256</v>
      </c>
      <c r="AE30">
        <f>'IDT-1'!F30</f>
        <v>0</v>
      </c>
      <c r="AF30" s="25"/>
      <c r="AG30">
        <f t="shared" si="2"/>
        <v>811.67962649722256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-236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7.7572019999999995</v>
      </c>
      <c r="E31">
        <f>GT_NG!T31</f>
        <v>8.8443363446838088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712.19873137439549</v>
      </c>
      <c r="P31" s="37">
        <v>74.677128907000892</v>
      </c>
      <c r="Q31" s="37">
        <v>26.600000000000005</v>
      </c>
      <c r="R31" s="39">
        <v>10.11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400.12000000000006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-352</v>
      </c>
      <c r="AA31" s="76">
        <f>STOA!J31</f>
        <v>1.8</v>
      </c>
      <c r="AB31" s="76">
        <f>-STOA!P31</f>
        <v>0</v>
      </c>
      <c r="AC31">
        <f t="shared" si="0"/>
        <v>13.587565433129424</v>
      </c>
      <c r="AD31">
        <f t="shared" si="1"/>
        <v>891.12983319295085</v>
      </c>
      <c r="AE31">
        <f>'IDT-1'!F31</f>
        <v>0</v>
      </c>
      <c r="AF31" s="25"/>
      <c r="AG31">
        <f t="shared" si="2"/>
        <v>891.12983319295085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7.7572019999999995</v>
      </c>
      <c r="E32">
        <f>GT_NG!T32</f>
        <v>8.8443363446838088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715.75388871375162</v>
      </c>
      <c r="P32" s="37">
        <v>74.677128907000892</v>
      </c>
      <c r="Q32" s="37">
        <v>26.600000000000005</v>
      </c>
      <c r="R32" s="39">
        <v>17.5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407.05000000000007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-311</v>
      </c>
      <c r="AA32" s="76">
        <f>STOA!J32</f>
        <v>1.64</v>
      </c>
      <c r="AB32" s="76">
        <f>-STOA!P32</f>
        <v>0</v>
      </c>
      <c r="AC32">
        <f t="shared" si="0"/>
        <v>13.387706974224416</v>
      </c>
      <c r="AD32">
        <f t="shared" si="1"/>
        <v>952.04484899121201</v>
      </c>
      <c r="AE32">
        <f>'IDT-1'!F32</f>
        <v>0</v>
      </c>
      <c r="AF32" s="25"/>
      <c r="AG32">
        <f t="shared" si="2"/>
        <v>952.04484899121201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-63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7.7572019999999995</v>
      </c>
      <c r="E33">
        <f>GT_NG!T33</f>
        <v>8.8443363446838088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718.1031962262573</v>
      </c>
      <c r="P33" s="37">
        <v>74.677128907000892</v>
      </c>
      <c r="Q33" s="37">
        <v>26.600000000000005</v>
      </c>
      <c r="R33" s="39">
        <v>17.499999999999996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415.49000000000007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-272</v>
      </c>
      <c r="AA33" s="76">
        <f>STOA!J33</f>
        <v>2.75</v>
      </c>
      <c r="AB33" s="76">
        <f>-STOA!P33</f>
        <v>0</v>
      </c>
      <c r="AC33">
        <f t="shared" si="0"/>
        <v>13.348127162017688</v>
      </c>
      <c r="AD33">
        <f t="shared" si="1"/>
        <v>981.14373631592446</v>
      </c>
      <c r="AE33">
        <f>'IDT-1'!F33</f>
        <v>0</v>
      </c>
      <c r="AF33" s="25"/>
      <c r="AG33">
        <f t="shared" si="2"/>
        <v>981.14373631592446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-85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7.7572019999999995</v>
      </c>
      <c r="E34">
        <f>GT_NG!T34</f>
        <v>8.8443363446838088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716.99768535473004</v>
      </c>
      <c r="P34" s="37">
        <v>74.677128907000892</v>
      </c>
      <c r="Q34" s="37">
        <v>26.600000000000005</v>
      </c>
      <c r="R34" s="39">
        <v>17.499999999999996</v>
      </c>
      <c r="S34" s="39">
        <v>0</v>
      </c>
      <c r="T34" s="38">
        <f>SUMPRODUCT(LTA!J34:AN34,LTA!J$101:AN$101,LTA!J$105:AN$105)</f>
        <v>13.65</v>
      </c>
      <c r="U34" s="38">
        <f>SUMPRODUCT(LTA!J34:AN34,LTA!J$102:AN$102,LTA!J$105:AN$105)</f>
        <v>424.81000000000006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-238</v>
      </c>
      <c r="AA34" s="76">
        <f>STOA!J34</f>
        <v>5.03</v>
      </c>
      <c r="AB34" s="76">
        <f>-STOA!P34</f>
        <v>0</v>
      </c>
      <c r="AC34">
        <f t="shared" si="0"/>
        <v>13.252811901872063</v>
      </c>
      <c r="AD34">
        <f t="shared" si="1"/>
        <v>1021.2235407045428</v>
      </c>
      <c r="AE34">
        <f>'IDT-1'!F34</f>
        <v>0</v>
      </c>
      <c r="AF34" s="25"/>
      <c r="AG34">
        <f t="shared" si="2"/>
        <v>1021.2235407045428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-93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7.7572019999999995</v>
      </c>
      <c r="E35">
        <f>GT_NG!T35</f>
        <v>8.8443363446838088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49.999999999999993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711.21465826516283</v>
      </c>
      <c r="P35" s="37">
        <v>74.677128907000892</v>
      </c>
      <c r="Q35" s="37">
        <v>26.600000000000005</v>
      </c>
      <c r="R35" s="39">
        <v>17.499999999999996</v>
      </c>
      <c r="S35" s="39">
        <v>0</v>
      </c>
      <c r="T35" s="38">
        <f>SUMPRODUCT(LTA!J35:AN35,LTA!J$101:AN$101,LTA!J$105:AN$105)</f>
        <v>18.440000000000001</v>
      </c>
      <c r="U35" s="38">
        <f>SUMPRODUCT(LTA!J35:AN35,LTA!J$102:AN$102,LTA!J$105:AN$105)</f>
        <v>436.04000000000008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-212</v>
      </c>
      <c r="AA35" s="76">
        <f>STOA!J35</f>
        <v>9.3999999999999986</v>
      </c>
      <c r="AB35" s="76">
        <f>-STOA!P35</f>
        <v>0</v>
      </c>
      <c r="AC35">
        <f t="shared" si="0"/>
        <v>12.710663920486764</v>
      </c>
      <c r="AD35">
        <f t="shared" si="1"/>
        <v>1080.7626615963611</v>
      </c>
      <c r="AE35">
        <f>'IDT-1'!F35</f>
        <v>0</v>
      </c>
      <c r="AF35" s="25"/>
      <c r="AG35">
        <f t="shared" si="2"/>
        <v>1080.7626615963611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7.7572019999999995</v>
      </c>
      <c r="E36">
        <f>GT_NG!T36</f>
        <v>8.8443363446838088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49.999999999999993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673.75616188651134</v>
      </c>
      <c r="P36" s="37">
        <v>74.677128907000892</v>
      </c>
      <c r="Q36" s="37">
        <v>26.600000000000005</v>
      </c>
      <c r="R36" s="39">
        <v>17.499999999999996</v>
      </c>
      <c r="S36" s="39">
        <v>0</v>
      </c>
      <c r="T36" s="38">
        <f>SUMPRODUCT(LTA!J36:AN36,LTA!J$101:AN$101,LTA!J$105:AN$105)</f>
        <v>25.57</v>
      </c>
      <c r="U36" s="38">
        <f>SUMPRODUCT(LTA!J36:AN36,LTA!J$102:AN$102,LTA!J$105:AN$105)</f>
        <v>448.50000000000006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-177</v>
      </c>
      <c r="AA36" s="76">
        <f>STOA!J36</f>
        <v>15.73</v>
      </c>
      <c r="AB36" s="76">
        <f>-STOA!P36</f>
        <v>0</v>
      </c>
      <c r="AC36">
        <f t="shared" si="0"/>
        <v>12.274765644298693</v>
      </c>
      <c r="AD36">
        <f t="shared" si="1"/>
        <v>1113.6600634938975</v>
      </c>
      <c r="AE36">
        <f>'IDT-1'!F36</f>
        <v>0</v>
      </c>
      <c r="AF36" s="25"/>
      <c r="AG36">
        <f t="shared" si="2"/>
        <v>1113.6600634938975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7.7572019999999995</v>
      </c>
      <c r="E37">
        <f>GT_NG!T37</f>
        <v>8.8443363446838088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652.99018970139332</v>
      </c>
      <c r="P37" s="37">
        <v>74.677128907000892</v>
      </c>
      <c r="Q37" s="37">
        <v>26.600000000000005</v>
      </c>
      <c r="R37" s="39">
        <v>17.5</v>
      </c>
      <c r="S37" s="39">
        <v>0</v>
      </c>
      <c r="T37" s="38">
        <f>SUMPRODUCT(LTA!J37:AN37,LTA!J$101:AN$101,LTA!J$105:AN$105)</f>
        <v>41.01</v>
      </c>
      <c r="U37" s="38">
        <f>SUMPRODUCT(LTA!J37:AN37,LTA!J$102:AN$102,LTA!J$105:AN$105)</f>
        <v>452.61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-172</v>
      </c>
      <c r="AA37" s="76">
        <f>STOA!J37</f>
        <v>24.23</v>
      </c>
      <c r="AB37" s="76">
        <f>-STOA!P37</f>
        <v>0</v>
      </c>
      <c r="AC37">
        <f t="shared" si="0"/>
        <v>12.247095332167893</v>
      </c>
      <c r="AD37">
        <f t="shared" si="1"/>
        <v>1146.2817616209102</v>
      </c>
      <c r="AE37">
        <f>'IDT-1'!F37</f>
        <v>0</v>
      </c>
      <c r="AF37" s="25"/>
      <c r="AG37">
        <f t="shared" si="2"/>
        <v>1146.2817616209102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7.7572019999999995</v>
      </c>
      <c r="E38">
        <f>GT_NG!T38</f>
        <v>8.8443363446838088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638.31936136490583</v>
      </c>
      <c r="P38" s="37">
        <v>74.677128907000892</v>
      </c>
      <c r="Q38" s="37">
        <v>26.600000000000005</v>
      </c>
      <c r="R38" s="39">
        <v>17.5</v>
      </c>
      <c r="S38" s="39">
        <v>0</v>
      </c>
      <c r="T38" s="38">
        <f>SUMPRODUCT(LTA!J38:AN38,LTA!J$101:AN$101,LTA!J$105:AN$105)</f>
        <v>53.24</v>
      </c>
      <c r="U38" s="38">
        <f>SUMPRODUCT(LTA!J38:AN38,LTA!J$102:AN$102,LTA!J$105:AN$105)</f>
        <v>455.71000000000004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-188</v>
      </c>
      <c r="AA38" s="76">
        <f>STOA!J38</f>
        <v>32.57</v>
      </c>
      <c r="AB38" s="76">
        <f>-STOA!P38</f>
        <v>0</v>
      </c>
      <c r="AC38">
        <f t="shared" si="0"/>
        <v>12.340872825991102</v>
      </c>
      <c r="AD38">
        <f t="shared" si="1"/>
        <v>1152.1871557905995</v>
      </c>
      <c r="AE38">
        <f>'IDT-1'!F38</f>
        <v>0</v>
      </c>
      <c r="AF38" s="25"/>
      <c r="AG38">
        <f t="shared" si="2"/>
        <v>1152.1871557905995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7.7572019999999995</v>
      </c>
      <c r="E39">
        <f>GT_NG!T39</f>
        <v>8.8443363446838088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627.93717574105676</v>
      </c>
      <c r="P39" s="37">
        <v>74.677128907000892</v>
      </c>
      <c r="Q39" s="37">
        <v>26.600000000000005</v>
      </c>
      <c r="R39" s="39">
        <v>17.5</v>
      </c>
      <c r="S39" s="39">
        <v>0</v>
      </c>
      <c r="T39" s="38">
        <f>SUMPRODUCT(LTA!J39:AN39,LTA!J$101:AN$101,LTA!J$105:AN$105)</f>
        <v>60.89</v>
      </c>
      <c r="U39" s="38">
        <f>SUMPRODUCT(LTA!J39:AN39,LTA!J$102:AN$102,LTA!J$105:AN$105)</f>
        <v>458.01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-180</v>
      </c>
      <c r="AA39" s="76">
        <f>STOA!J39</f>
        <v>41.74</v>
      </c>
      <c r="AB39" s="76">
        <f>-STOA!P39</f>
        <v>0</v>
      </c>
      <c r="AC39">
        <f t="shared" si="0"/>
        <v>12.377582504994663</v>
      </c>
      <c r="AD39">
        <f t="shared" si="1"/>
        <v>1164.8882604877467</v>
      </c>
      <c r="AE39">
        <f>'IDT-1'!F39</f>
        <v>0</v>
      </c>
      <c r="AF39" s="25"/>
      <c r="AG39">
        <f t="shared" si="2"/>
        <v>1164.8882604877467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-24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7.7572019999999995</v>
      </c>
      <c r="E40">
        <f>GT_NG!T40</f>
        <v>8.8443363446838088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620.25174078770374</v>
      </c>
      <c r="P40" s="37">
        <v>74.677128907000892</v>
      </c>
      <c r="Q40" s="37">
        <v>26.600000000000005</v>
      </c>
      <c r="R40" s="39">
        <v>17.5</v>
      </c>
      <c r="S40" s="39">
        <v>0</v>
      </c>
      <c r="T40" s="38">
        <f>SUMPRODUCT(LTA!J40:AN40,LTA!J$101:AN$101,LTA!J$105:AN$105)</f>
        <v>72.42</v>
      </c>
      <c r="U40" s="38">
        <f>SUMPRODUCT(LTA!J40:AN40,LTA!J$102:AN$102,LTA!J$105:AN$105)</f>
        <v>459.86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-132</v>
      </c>
      <c r="AA40" s="76">
        <f>STOA!J40</f>
        <v>51.42</v>
      </c>
      <c r="AB40" s="76">
        <f>-STOA!P40</f>
        <v>0</v>
      </c>
      <c r="AC40">
        <f t="shared" si="0"/>
        <v>12.033686333684857</v>
      </c>
      <c r="AD40">
        <f t="shared" si="1"/>
        <v>1239.6067217057036</v>
      </c>
      <c r="AE40">
        <f>'IDT-1'!F40</f>
        <v>0</v>
      </c>
      <c r="AF40" s="25"/>
      <c r="AG40">
        <f t="shared" si="2"/>
        <v>1239.6067217057036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-13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7.7572019999999995</v>
      </c>
      <c r="E41">
        <f>GT_NG!T41</f>
        <v>8.8443363446838088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620.22479643949737</v>
      </c>
      <c r="P41" s="37">
        <v>74.677128907000892</v>
      </c>
      <c r="Q41" s="37">
        <v>26.600000000000005</v>
      </c>
      <c r="R41" s="39">
        <v>17.5</v>
      </c>
      <c r="S41" s="39">
        <v>0</v>
      </c>
      <c r="T41" s="38">
        <f>SUMPRODUCT(LTA!J41:AN41,LTA!J$101:AN$101,LTA!J$105:AN$105)</f>
        <v>80.72</v>
      </c>
      <c r="U41" s="38">
        <f>SUMPRODUCT(LTA!J41:AN41,LTA!J$102:AN$102,LTA!J$105:AN$105)</f>
        <v>461.11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-100</v>
      </c>
      <c r="AA41" s="76">
        <f>STOA!J41</f>
        <v>63.49</v>
      </c>
      <c r="AB41" s="76">
        <f>-STOA!P41</f>
        <v>0</v>
      </c>
      <c r="AC41">
        <f t="shared" si="0"/>
        <v>12.162805576355824</v>
      </c>
      <c r="AD41">
        <f t="shared" si="1"/>
        <v>1266.0706581148263</v>
      </c>
      <c r="AE41">
        <f>'IDT-1'!F41</f>
        <v>0</v>
      </c>
      <c r="AF41" s="25"/>
      <c r="AG41">
        <f t="shared" si="2"/>
        <v>1266.0706581148263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-40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7.7572019999999995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567.39148568258986</v>
      </c>
      <c r="P42" s="37">
        <v>74.677128907000892</v>
      </c>
      <c r="Q42" s="37">
        <v>26.600000000000005</v>
      </c>
      <c r="R42" s="39">
        <v>17.5</v>
      </c>
      <c r="S42" s="39">
        <v>0</v>
      </c>
      <c r="T42" s="38">
        <f>SUMPRODUCT(LTA!J42:AN42,LTA!J$101:AN$101,LTA!J$105:AN$105)</f>
        <v>88.99</v>
      </c>
      <c r="U42" s="38">
        <f>SUMPRODUCT(LTA!J42:AN42,LTA!J$102:AN$102,LTA!J$105:AN$105)</f>
        <v>465.12000000000006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71.149999999999991</v>
      </c>
      <c r="AB42" s="76">
        <f>-STOA!P42</f>
        <v>0</v>
      </c>
      <c r="AC42">
        <f t="shared" si="0"/>
        <v>11.248586039021868</v>
      </c>
      <c r="AD42">
        <f t="shared" si="1"/>
        <v>1300.1285505505691</v>
      </c>
      <c r="AE42">
        <f>'IDT-1'!F42</f>
        <v>0</v>
      </c>
      <c r="AF42" s="25"/>
      <c r="AG42">
        <f t="shared" si="2"/>
        <v>1300.1285505505691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-65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7.7572019999999995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490.13843322488526</v>
      </c>
      <c r="P43" s="37">
        <v>44.73</v>
      </c>
      <c r="Q43" s="37">
        <v>14.589999999999996</v>
      </c>
      <c r="R43" s="39">
        <v>17.5</v>
      </c>
      <c r="S43" s="39">
        <v>0</v>
      </c>
      <c r="T43" s="38">
        <f>SUMPRODUCT(LTA!J43:AN43,LTA!J$101:AN$101,LTA!J$105:AN$105)</f>
        <v>93.49</v>
      </c>
      <c r="U43" s="38">
        <f>SUMPRODUCT(LTA!J43:AN43,LTA!J$102:AN$102,LTA!J$105:AN$105)</f>
        <v>472.71000000000004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78.099999999999994</v>
      </c>
      <c r="AB43" s="76">
        <f>-STOA!P43</f>
        <v>0</v>
      </c>
      <c r="AC43">
        <f t="shared" si="0"/>
        <v>10.342082135859743</v>
      </c>
      <c r="AD43">
        <f t="shared" si="1"/>
        <v>1315.327591018751</v>
      </c>
      <c r="AE43">
        <f>'IDT-1'!F43</f>
        <v>0</v>
      </c>
      <c r="AF43" s="25"/>
      <c r="AG43">
        <f t="shared" si="2"/>
        <v>1315.327591018751</v>
      </c>
      <c r="AI43" s="35">
        <f>PXIL!J43</f>
        <v>0</v>
      </c>
      <c r="AJ43" s="35">
        <f>PXIL!P43</f>
        <v>0</v>
      </c>
      <c r="AK43" s="35">
        <f>RTM_IEX!J43</f>
        <v>48.06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7.7572019999999995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434.12866205580838</v>
      </c>
      <c r="P44" s="37">
        <v>44.73</v>
      </c>
      <c r="Q44" s="37">
        <v>14.589999999999996</v>
      </c>
      <c r="R44" s="39">
        <v>17.5</v>
      </c>
      <c r="S44" s="39">
        <v>0</v>
      </c>
      <c r="T44" s="38">
        <f>SUMPRODUCT(LTA!J44:AN44,LTA!J$101:AN$101,LTA!J$105:AN$105)</f>
        <v>99.51</v>
      </c>
      <c r="U44" s="38">
        <f>SUMPRODUCT(LTA!J44:AN44,LTA!J$102:AN$102,LTA!J$105:AN$105)</f>
        <v>483.63000000000005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84.47</v>
      </c>
      <c r="AB44" s="76">
        <f>-STOA!P44</f>
        <v>0</v>
      </c>
      <c r="AC44">
        <f t="shared" si="0"/>
        <v>10.424373920740944</v>
      </c>
      <c r="AD44">
        <f t="shared" si="1"/>
        <v>1325.795528064793</v>
      </c>
      <c r="AE44">
        <f>'IDT-1'!F44</f>
        <v>0</v>
      </c>
      <c r="AF44" s="25"/>
      <c r="AG44">
        <f t="shared" si="2"/>
        <v>1325.795528064793</v>
      </c>
      <c r="AI44" s="35">
        <f>PXIL!J44</f>
        <v>0</v>
      </c>
      <c r="AJ44" s="35">
        <f>PXIL!P44</f>
        <v>0</v>
      </c>
      <c r="AK44" s="35">
        <f>RTM_IEX!J44</f>
        <v>91.31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7.7572019999999995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430.33854534453872</v>
      </c>
      <c r="P45" s="37">
        <v>44.212263349203909</v>
      </c>
      <c r="Q45" s="37">
        <v>14.417748633879784</v>
      </c>
      <c r="R45" s="39">
        <v>17.5</v>
      </c>
      <c r="S45" s="39">
        <v>0</v>
      </c>
      <c r="T45" s="38">
        <f>SUMPRODUCT(LTA!J45:AN45,LTA!J$101:AN$101,LTA!J$105:AN$105)</f>
        <v>106.63</v>
      </c>
      <c r="U45" s="38">
        <f>SUMPRODUCT(LTA!J45:AN45,LTA!J$102:AN$102,LTA!J$105:AN$105)</f>
        <v>489.72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89.61</v>
      </c>
      <c r="AB45" s="76">
        <f>-STOA!P45</f>
        <v>0</v>
      </c>
      <c r="AC45">
        <f t="shared" si="0"/>
        <v>9.850293103861091</v>
      </c>
      <c r="AD45">
        <f t="shared" si="1"/>
        <v>1252.7695041534867</v>
      </c>
      <c r="AE45">
        <f>'IDT-1'!F45</f>
        <v>61.845999999999997</v>
      </c>
      <c r="AF45" s="25"/>
      <c r="AG45">
        <f t="shared" si="2"/>
        <v>1314.6155041534867</v>
      </c>
      <c r="AI45" s="35">
        <f>PXIL!J45</f>
        <v>0</v>
      </c>
      <c r="AJ45" s="35">
        <f>PXIL!P45</f>
        <v>0</v>
      </c>
      <c r="AK45" s="35">
        <f>RTM_IEX!J45</f>
        <v>3.84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7.7572019999999995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428.8585453445387</v>
      </c>
      <c r="P46" s="37">
        <v>44.212263349203909</v>
      </c>
      <c r="Q46" s="37">
        <v>14.417748633879784</v>
      </c>
      <c r="R46" s="39">
        <v>17.5</v>
      </c>
      <c r="S46" s="39">
        <v>0</v>
      </c>
      <c r="T46" s="38">
        <f>SUMPRODUCT(LTA!J46:AN46,LTA!J$101:AN$101,LTA!J$105:AN$105)</f>
        <v>109.44</v>
      </c>
      <c r="U46" s="38">
        <f>SUMPRODUCT(LTA!J46:AN46,LTA!J$102:AN$102,LTA!J$105:AN$105)</f>
        <v>495.33000000000004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94.67</v>
      </c>
      <c r="AB46" s="76">
        <f>-STOA!P46</f>
        <v>0</v>
      </c>
      <c r="AC46">
        <f t="shared" si="0"/>
        <v>9.9289171038610942</v>
      </c>
      <c r="AD46">
        <f t="shared" si="1"/>
        <v>1262.770880153487</v>
      </c>
      <c r="AE46">
        <f>'IDT-1'!F46</f>
        <v>57</v>
      </c>
      <c r="AF46" s="25"/>
      <c r="AG46">
        <f t="shared" si="2"/>
        <v>1319.770880153487</v>
      </c>
      <c r="AI46" s="35">
        <f>PXIL!J46</f>
        <v>0</v>
      </c>
      <c r="AJ46" s="35">
        <f>PXIL!P46</f>
        <v>0</v>
      </c>
      <c r="AK46" s="35">
        <f>RTM_IEX!J46</f>
        <v>1.92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7.7572019999999995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428.1025433258821</v>
      </c>
      <c r="P47" s="37">
        <v>45.27</v>
      </c>
      <c r="Q47" s="37">
        <v>14.75769555035129</v>
      </c>
      <c r="R47" s="39">
        <v>17.5</v>
      </c>
      <c r="S47" s="39">
        <v>0</v>
      </c>
      <c r="T47" s="38">
        <f>SUMPRODUCT(LTA!J47:AN47,LTA!J$101:AN$101,LTA!J$105:AN$105)</f>
        <v>115.3</v>
      </c>
      <c r="U47" s="38">
        <f>SUMPRODUCT(LTA!J47:AN47,LTA!J$102:AN$102,LTA!J$105:AN$105)</f>
        <v>499.96000000000004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99.19</v>
      </c>
      <c r="AB47" s="76">
        <f>-STOA!P47</f>
        <v>0</v>
      </c>
      <c r="AC47">
        <f t="shared" si="0"/>
        <v>10.073542219940258</v>
      </c>
      <c r="AD47">
        <f t="shared" si="1"/>
        <v>1281.1679365860186</v>
      </c>
      <c r="AE47">
        <f>'IDT-1'!F47</f>
        <v>37.063000000000002</v>
      </c>
      <c r="AF47" s="25"/>
      <c r="AG47">
        <f t="shared" si="2"/>
        <v>1318.2309365860187</v>
      </c>
      <c r="AI47" s="35">
        <f>PXIL!J47</f>
        <v>0</v>
      </c>
      <c r="AJ47" s="35">
        <f>PXIL!P47</f>
        <v>0</v>
      </c>
      <c r="AK47" s="35">
        <f>RTM_IEX!J47</f>
        <v>4.8099999999999996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7.7572019999999995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409.65100887128119</v>
      </c>
      <c r="P48" s="37">
        <v>45.27</v>
      </c>
      <c r="Q48" s="37">
        <v>14.75769555035129</v>
      </c>
      <c r="R48" s="39">
        <v>17.5</v>
      </c>
      <c r="S48" s="39">
        <v>0</v>
      </c>
      <c r="T48" s="38">
        <f>SUMPRODUCT(LTA!J48:AN48,LTA!J$101:AN$101,LTA!J$105:AN$105)</f>
        <v>117.86</v>
      </c>
      <c r="U48" s="38">
        <f>SUMPRODUCT(LTA!J48:AN48,LTA!J$102:AN$102,LTA!J$105:AN$105)</f>
        <v>505.18000000000006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101.11</v>
      </c>
      <c r="AB48" s="76">
        <f>-STOA!P48</f>
        <v>0</v>
      </c>
      <c r="AC48">
        <f t="shared" si="0"/>
        <v>10.140220251194373</v>
      </c>
      <c r="AD48">
        <f t="shared" si="1"/>
        <v>1289.6497241001634</v>
      </c>
      <c r="AE48">
        <f>'IDT-1'!F48</f>
        <v>25.565999999999999</v>
      </c>
      <c r="AF48" s="25"/>
      <c r="AG48">
        <f t="shared" si="2"/>
        <v>1315.2157241001635</v>
      </c>
      <c r="AI48" s="35">
        <f>PXIL!J48</f>
        <v>0</v>
      </c>
      <c r="AJ48" s="35">
        <f>PXIL!P48</f>
        <v>0</v>
      </c>
      <c r="AK48" s="35">
        <f>RTM_IEX!J48</f>
        <v>22.11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7.7572019999999995</v>
      </c>
      <c r="E49">
        <f>GT_NG!T49</f>
        <v>-0.41999999999999993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409.96100887128114</v>
      </c>
      <c r="P49" s="37">
        <v>44.22</v>
      </c>
      <c r="Q49" s="37">
        <v>14.416809028546139</v>
      </c>
      <c r="R49" s="39">
        <v>17.5</v>
      </c>
      <c r="S49" s="39">
        <v>0</v>
      </c>
      <c r="T49" s="38">
        <f>SUMPRODUCT(LTA!J49:AN49,LTA!J$101:AN$101,LTA!J$105:AN$105)</f>
        <v>117.86</v>
      </c>
      <c r="U49" s="38">
        <f>SUMPRODUCT(LTA!J49:AN49,LTA!J$102:AN$102,LTA!J$105:AN$105)</f>
        <v>467.84000000000003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101.47</v>
      </c>
      <c r="AB49" s="76">
        <f>-STOA!P49</f>
        <v>0</v>
      </c>
      <c r="AC49">
        <f t="shared" si="0"/>
        <v>10.010606108749204</v>
      </c>
      <c r="AD49">
        <f t="shared" si="1"/>
        <v>1272.5571317208037</v>
      </c>
      <c r="AE49">
        <f>'IDT-1'!F49</f>
        <v>13.916</v>
      </c>
      <c r="AF49" s="25"/>
      <c r="AG49">
        <f t="shared" si="2"/>
        <v>1286.4731317208036</v>
      </c>
      <c r="AI49" s="35">
        <f>PXIL!J49</f>
        <v>0</v>
      </c>
      <c r="AJ49" s="35">
        <f>PXIL!P49</f>
        <v>0</v>
      </c>
      <c r="AK49" s="35">
        <f>RTM_IEX!J49</f>
        <v>43.25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7.7572019999999995</v>
      </c>
      <c r="E50">
        <f>GT_NG!T50</f>
        <v>-0.41999999999999993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409.96100887128114</v>
      </c>
      <c r="P50" s="37">
        <v>44.22</v>
      </c>
      <c r="Q50" s="37">
        <v>14.416809028546139</v>
      </c>
      <c r="R50" s="39">
        <v>17.5</v>
      </c>
      <c r="S50" s="39">
        <v>0</v>
      </c>
      <c r="T50" s="38">
        <f>SUMPRODUCT(LTA!J50:AN50,LTA!J$101:AN$101,LTA!J$105:AN$105)</f>
        <v>117.86</v>
      </c>
      <c r="U50" s="38">
        <f>SUMPRODUCT(LTA!J50:AN50,LTA!J$102:AN$102,LTA!J$105:AN$105)</f>
        <v>432.49000000000007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101.47</v>
      </c>
      <c r="AB50" s="76">
        <f>-STOA!P50</f>
        <v>0</v>
      </c>
      <c r="AC50">
        <f t="shared" si="0"/>
        <v>10.072382108749204</v>
      </c>
      <c r="AD50">
        <f t="shared" si="1"/>
        <v>1280.4153557208035</v>
      </c>
      <c r="AE50">
        <f>'IDT-1'!F50</f>
        <v>1.4159999999999999</v>
      </c>
      <c r="AF50" s="25"/>
      <c r="AG50">
        <f t="shared" si="2"/>
        <v>1281.8313557208035</v>
      </c>
      <c r="AI50" s="35">
        <f>PXIL!J50</f>
        <v>0</v>
      </c>
      <c r="AJ50" s="35">
        <f>PXIL!P50</f>
        <v>0</v>
      </c>
      <c r="AK50" s="35">
        <f>RTM_IEX!J50</f>
        <v>86.52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7.7572019999999995</v>
      </c>
      <c r="E51">
        <f>GT_NG!T51</f>
        <v>-0.41999999999999993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409.69261041407213</v>
      </c>
      <c r="P51" s="37">
        <v>44.22</v>
      </c>
      <c r="Q51" s="37">
        <v>14.416809028546139</v>
      </c>
      <c r="R51" s="39">
        <v>19.5</v>
      </c>
      <c r="S51" s="39">
        <v>0</v>
      </c>
      <c r="T51" s="38">
        <f>SUMPRODUCT(LTA!J51:AN51,LTA!J$101:AN$101,LTA!J$105:AN$105)</f>
        <v>117.86</v>
      </c>
      <c r="U51" s="38">
        <f>SUMPRODUCT(LTA!J51:AN51,LTA!J$102:AN$102,LTA!J$105:AN$105)</f>
        <v>391.86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101.38</v>
      </c>
      <c r="AB51" s="76">
        <f>-STOA!P51</f>
        <v>0</v>
      </c>
      <c r="AC51">
        <f t="shared" si="0"/>
        <v>9.9107006007829774</v>
      </c>
      <c r="AD51">
        <f t="shared" si="1"/>
        <v>1259.8486387715609</v>
      </c>
      <c r="AE51">
        <f>'IDT-1'!F51</f>
        <v>0</v>
      </c>
      <c r="AF51" s="25"/>
      <c r="AG51">
        <f t="shared" si="2"/>
        <v>1259.8486387715609</v>
      </c>
      <c r="AI51" s="35">
        <f>PXIL!J51</f>
        <v>0</v>
      </c>
      <c r="AJ51" s="35">
        <f>PXIL!P51</f>
        <v>0</v>
      </c>
      <c r="AK51" s="35">
        <f>RTM_IEX!J51</f>
        <v>104.78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7.7572019999999995</v>
      </c>
      <c r="E52">
        <f>GT_NG!T52</f>
        <v>-0.41999999999999993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409.69261041407213</v>
      </c>
      <c r="P52" s="37">
        <v>44.22</v>
      </c>
      <c r="Q52" s="37">
        <v>14.416809028546139</v>
      </c>
      <c r="R52" s="39">
        <v>19.5</v>
      </c>
      <c r="S52" s="39">
        <v>0</v>
      </c>
      <c r="T52" s="38">
        <f>SUMPRODUCT(LTA!J52:AN52,LTA!J$101:AN$101,LTA!J$105:AN$105)</f>
        <v>117.86</v>
      </c>
      <c r="U52" s="38">
        <f>SUMPRODUCT(LTA!J52:AN52,LTA!J$102:AN$102,LTA!J$105:AN$105)</f>
        <v>393.09000000000003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101.38</v>
      </c>
      <c r="AB52" s="76">
        <f>-STOA!P52</f>
        <v>0</v>
      </c>
      <c r="AC52">
        <f t="shared" si="0"/>
        <v>9.770300600782976</v>
      </c>
      <c r="AD52">
        <f t="shared" si="1"/>
        <v>1241.9890387715609</v>
      </c>
      <c r="AE52">
        <f>'IDT-1'!F52</f>
        <v>0</v>
      </c>
      <c r="AF52" s="25"/>
      <c r="AG52">
        <f t="shared" si="2"/>
        <v>1241.9890387715609</v>
      </c>
      <c r="AI52" s="35">
        <f>PXIL!J52</f>
        <v>0</v>
      </c>
      <c r="AJ52" s="35">
        <f>PXIL!P52</f>
        <v>0</v>
      </c>
      <c r="AK52" s="35">
        <f>RTM_IEX!J52</f>
        <v>85.55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7.7572019999999995</v>
      </c>
      <c r="E53">
        <f>GT_NG!T53</f>
        <v>-0.41999999999999993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409.92261041407215</v>
      </c>
      <c r="P53" s="37">
        <v>44.22</v>
      </c>
      <c r="Q53" s="37">
        <v>14.416809028546139</v>
      </c>
      <c r="R53" s="39">
        <v>19.5</v>
      </c>
      <c r="S53" s="39">
        <v>0</v>
      </c>
      <c r="T53" s="38">
        <f>SUMPRODUCT(LTA!J53:AN53,LTA!J$101:AN$101,LTA!J$105:AN$105)</f>
        <v>117.86</v>
      </c>
      <c r="U53" s="38">
        <f>SUMPRODUCT(LTA!J53:AN53,LTA!J$102:AN$102,LTA!J$105:AN$105)</f>
        <v>393.31000000000006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101.38</v>
      </c>
      <c r="AB53" s="76">
        <f>-STOA!P53</f>
        <v>0</v>
      </c>
      <c r="AC53">
        <f t="shared" si="0"/>
        <v>9.7962746007829757</v>
      </c>
      <c r="AD53">
        <f t="shared" si="1"/>
        <v>1245.2930647715609</v>
      </c>
      <c r="AE53">
        <f>'IDT-1'!F53</f>
        <v>0</v>
      </c>
      <c r="AF53" s="25"/>
      <c r="AG53">
        <f t="shared" si="2"/>
        <v>1245.2930647715609</v>
      </c>
      <c r="AI53" s="35">
        <f>PXIL!J53</f>
        <v>0</v>
      </c>
      <c r="AJ53" s="35">
        <f>PXIL!P53</f>
        <v>0</v>
      </c>
      <c r="AK53" s="35">
        <f>RTM_IEX!J53</f>
        <v>88.43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7.7572019999999995</v>
      </c>
      <c r="E54">
        <f>GT_NG!T54</f>
        <v>-0.41999999999999993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409.92261041407215</v>
      </c>
      <c r="P54" s="37">
        <v>44.22</v>
      </c>
      <c r="Q54" s="37">
        <v>14.416809028546139</v>
      </c>
      <c r="R54" s="39">
        <v>19.5</v>
      </c>
      <c r="S54" s="39">
        <v>0</v>
      </c>
      <c r="T54" s="38">
        <f>SUMPRODUCT(LTA!J54:AN54,LTA!J$101:AN$101,LTA!J$105:AN$105)</f>
        <v>117.86</v>
      </c>
      <c r="U54" s="38">
        <f>SUMPRODUCT(LTA!J54:AN54,LTA!J$102:AN$102,LTA!J$105:AN$105)</f>
        <v>392.62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101.38</v>
      </c>
      <c r="AB54" s="76">
        <f>-STOA!P54</f>
        <v>0</v>
      </c>
      <c r="AC54">
        <f t="shared" si="0"/>
        <v>9.4685186007829749</v>
      </c>
      <c r="AD54">
        <f t="shared" si="1"/>
        <v>1203.6008207715606</v>
      </c>
      <c r="AE54">
        <f>'IDT-1'!F54</f>
        <v>0</v>
      </c>
      <c r="AF54" s="25"/>
      <c r="AG54">
        <f t="shared" si="2"/>
        <v>1203.6008207715606</v>
      </c>
      <c r="AI54" s="35">
        <f>PXIL!J54</f>
        <v>0</v>
      </c>
      <c r="AJ54" s="35">
        <f>PXIL!P54</f>
        <v>0</v>
      </c>
      <c r="AK54" s="35">
        <f>RTM_IEX!J54</f>
        <v>47.1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7.7572019999999995</v>
      </c>
      <c r="E55">
        <f>GT_NG!T55</f>
        <v>-0.41999999999999993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411.33873890239045</v>
      </c>
      <c r="P55" s="37">
        <v>44.22</v>
      </c>
      <c r="Q55" s="37">
        <v>14.416809028546139</v>
      </c>
      <c r="R55" s="39">
        <v>19.5</v>
      </c>
      <c r="S55" s="39">
        <v>0</v>
      </c>
      <c r="T55" s="38">
        <f>SUMPRODUCT(LTA!J55:AN55,LTA!J$101:AN$101,LTA!J$105:AN$105)</f>
        <v>117.86</v>
      </c>
      <c r="U55" s="38">
        <f>SUMPRODUCT(LTA!J55:AN55,LTA!J$102:AN$102,LTA!J$105:AN$105)</f>
        <v>390.78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101.38</v>
      </c>
      <c r="AB55" s="76">
        <f>-STOA!P55</f>
        <v>0</v>
      </c>
      <c r="AC55">
        <f t="shared" si="0"/>
        <v>9.6874312741871798</v>
      </c>
      <c r="AD55">
        <f t="shared" si="1"/>
        <v>1080.8580365864748</v>
      </c>
      <c r="AE55">
        <f>'IDT-1'!F55</f>
        <v>0</v>
      </c>
      <c r="AF55" s="25"/>
      <c r="AG55">
        <f t="shared" si="2"/>
        <v>1080.8580365864748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7.7572019999999995</v>
      </c>
      <c r="E56">
        <f>GT_NG!T56</f>
        <v>-0.41999999999999993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411.33873890239045</v>
      </c>
      <c r="P56" s="37">
        <v>44.22</v>
      </c>
      <c r="Q56" s="37">
        <v>14.416809028546139</v>
      </c>
      <c r="R56" s="39">
        <v>19.5</v>
      </c>
      <c r="S56" s="39">
        <v>0</v>
      </c>
      <c r="T56" s="38">
        <f>SUMPRODUCT(LTA!J56:AN56,LTA!J$101:AN$101,LTA!J$105:AN$105)</f>
        <v>117.86</v>
      </c>
      <c r="U56" s="38">
        <f>SUMPRODUCT(LTA!J56:AN56,LTA!J$102:AN$102,LTA!J$105:AN$105)</f>
        <v>387.98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-27</v>
      </c>
      <c r="AA56" s="76">
        <f>STOA!J56</f>
        <v>101.38</v>
      </c>
      <c r="AB56" s="76">
        <f>-STOA!P56</f>
        <v>0</v>
      </c>
      <c r="AC56">
        <f t="shared" si="0"/>
        <v>9.9564600506435408</v>
      </c>
      <c r="AD56">
        <f t="shared" si="1"/>
        <v>1040.7890078100188</v>
      </c>
      <c r="AE56">
        <f>'IDT-1'!F56</f>
        <v>0</v>
      </c>
      <c r="AF56" s="25"/>
      <c r="AG56">
        <f t="shared" si="2"/>
        <v>1040.7890078100188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-85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7.7572019999999995</v>
      </c>
      <c r="E57">
        <f>GT_NG!T57</f>
        <v>-0.41999999999999993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403.98873890239042</v>
      </c>
      <c r="P57" s="37">
        <v>44.22</v>
      </c>
      <c r="Q57" s="37">
        <v>14.416809028546139</v>
      </c>
      <c r="R57" s="39">
        <v>19.5</v>
      </c>
      <c r="S57" s="39">
        <v>0</v>
      </c>
      <c r="T57" s="38">
        <f>SUMPRODUCT(LTA!J57:AN57,LTA!J$101:AN$101,LTA!J$105:AN$105)</f>
        <v>117.86</v>
      </c>
      <c r="U57" s="38">
        <f>SUMPRODUCT(LTA!J57:AN57,LTA!J$102:AN$102,LTA!J$105:AN$105)</f>
        <v>383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-9</v>
      </c>
      <c r="AA57" s="76">
        <f>STOA!J57</f>
        <v>101.38</v>
      </c>
      <c r="AB57" s="76">
        <f>-STOA!P57</f>
        <v>0</v>
      </c>
      <c r="AC57">
        <f t="shared" si="0"/>
        <v>9.6951983667088495</v>
      </c>
      <c r="AD57">
        <f t="shared" si="1"/>
        <v>1049.7202694939531</v>
      </c>
      <c r="AE57">
        <f>'IDT-1'!F57</f>
        <v>0</v>
      </c>
      <c r="AF57" s="25"/>
      <c r="AG57">
        <f t="shared" si="2"/>
        <v>1049.7202694939531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-82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7.7572019999999995</v>
      </c>
      <c r="E58">
        <f>GT_NG!T58</f>
        <v>-0.41999999999999993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403.98873890239042</v>
      </c>
      <c r="P58" s="37">
        <v>44.22</v>
      </c>
      <c r="Q58" s="37">
        <v>14.416809028546139</v>
      </c>
      <c r="R58" s="39">
        <v>19.5</v>
      </c>
      <c r="S58" s="39">
        <v>0</v>
      </c>
      <c r="T58" s="38">
        <f>SUMPRODUCT(LTA!J58:AN58,LTA!J$101:AN$101,LTA!J$105:AN$105)</f>
        <v>117.86</v>
      </c>
      <c r="U58" s="38">
        <f>SUMPRODUCT(LTA!J58:AN58,LTA!J$102:AN$102,LTA!J$105:AN$105)</f>
        <v>377.99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101.38</v>
      </c>
      <c r="AB58" s="76">
        <f>-STOA!P58</f>
        <v>0</v>
      </c>
      <c r="AC58">
        <f t="shared" si="0"/>
        <v>9.4753100462089517</v>
      </c>
      <c r="AD58">
        <f t="shared" si="1"/>
        <v>1067.9301578144532</v>
      </c>
      <c r="AE58">
        <f>'IDT-1'!F58</f>
        <v>0</v>
      </c>
      <c r="AF58" s="25"/>
      <c r="AG58">
        <f t="shared" si="2"/>
        <v>1067.9301578144532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-68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7.7572019999999995</v>
      </c>
      <c r="E59">
        <f>GT_NG!T59</f>
        <v>-0.41999999999999993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399.5193523044523</v>
      </c>
      <c r="P59" s="37">
        <v>44.22</v>
      </c>
      <c r="Q59" s="37">
        <v>14.416809028546139</v>
      </c>
      <c r="R59" s="39">
        <v>19.5</v>
      </c>
      <c r="S59" s="39">
        <v>0</v>
      </c>
      <c r="T59" s="38">
        <f>SUMPRODUCT(LTA!J59:AN59,LTA!J$101:AN$101,LTA!J$105:AN$105)</f>
        <v>117.86</v>
      </c>
      <c r="U59" s="38">
        <f>SUMPRODUCT(LTA!J59:AN59,LTA!J$102:AN$102,LTA!J$105:AN$105)</f>
        <v>371.72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101.38</v>
      </c>
      <c r="AB59" s="76">
        <f>-STOA!P59</f>
        <v>0</v>
      </c>
      <c r="AC59">
        <f t="shared" si="0"/>
        <v>9.3679588758972177</v>
      </c>
      <c r="AD59">
        <f t="shared" si="1"/>
        <v>1060.2981223868269</v>
      </c>
      <c r="AE59">
        <f>'IDT-1'!F59</f>
        <v>0</v>
      </c>
      <c r="AF59" s="25"/>
      <c r="AG59">
        <f t="shared" si="2"/>
        <v>1060.2981223868269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7.7572019999999995</v>
      </c>
      <c r="E60">
        <f>GT_NG!T60</f>
        <v>-0.41999999999999993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399.5193523044523</v>
      </c>
      <c r="P60" s="37">
        <v>44.22</v>
      </c>
      <c r="Q60" s="37">
        <v>14.416809028546139</v>
      </c>
      <c r="R60" s="39">
        <v>19.5</v>
      </c>
      <c r="S60" s="39">
        <v>0</v>
      </c>
      <c r="T60" s="38">
        <f>SUMPRODUCT(LTA!J60:AN60,LTA!J$101:AN$101,LTA!J$105:AN$105)</f>
        <v>116.48</v>
      </c>
      <c r="U60" s="38">
        <f>SUMPRODUCT(LTA!J60:AN60,LTA!J$102:AN$102,LTA!J$105:AN$105)</f>
        <v>365.31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101.38</v>
      </c>
      <c r="AB60" s="76">
        <f>-STOA!P60</f>
        <v>0</v>
      </c>
      <c r="AC60">
        <f t="shared" si="0"/>
        <v>9.3465034673102423</v>
      </c>
      <c r="AD60">
        <f t="shared" si="1"/>
        <v>1047.5295777954136</v>
      </c>
      <c r="AE60">
        <f>'IDT-1'!F60</f>
        <v>0</v>
      </c>
      <c r="AF60" s="25"/>
      <c r="AG60">
        <f t="shared" si="2"/>
        <v>1047.5295777954136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-70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7.7572019999999995</v>
      </c>
      <c r="E61">
        <f>GT_NG!T61</f>
        <v>-0.41999999999999993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406.73436317401757</v>
      </c>
      <c r="P61" s="37">
        <v>44.22</v>
      </c>
      <c r="Q61" s="37">
        <v>14.416809028546139</v>
      </c>
      <c r="R61" s="39">
        <v>19.5</v>
      </c>
      <c r="S61" s="39">
        <v>0</v>
      </c>
      <c r="T61" s="38">
        <f>SUMPRODUCT(LTA!J61:AN61,LTA!J$101:AN$101,LTA!J$105:AN$105)</f>
        <v>111.81</v>
      </c>
      <c r="U61" s="38">
        <f>SUMPRODUCT(LTA!J61:AN61,LTA!J$102:AN$102,LTA!J$105:AN$105)</f>
        <v>358.6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101.38</v>
      </c>
      <c r="AB61" s="76">
        <f>-STOA!P61</f>
        <v>0</v>
      </c>
      <c r="AC61">
        <f t="shared" si="0"/>
        <v>9.3611844617884774</v>
      </c>
      <c r="AD61">
        <f t="shared" si="1"/>
        <v>1037.3499076705007</v>
      </c>
      <c r="AE61">
        <f>'IDT-1'!F61</f>
        <v>0</v>
      </c>
      <c r="AF61" s="25"/>
      <c r="AG61">
        <f t="shared" si="2"/>
        <v>1037.3499076705007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-76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7.7572019999999995</v>
      </c>
      <c r="E62">
        <f>GT_NG!T62</f>
        <v>-0.41999999999999993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406.73743167436794</v>
      </c>
      <c r="P62" s="37">
        <v>44.22</v>
      </c>
      <c r="Q62" s="37">
        <v>14.416809028546139</v>
      </c>
      <c r="R62" s="39">
        <v>19.5</v>
      </c>
      <c r="S62" s="39">
        <v>0</v>
      </c>
      <c r="T62" s="38">
        <f>SUMPRODUCT(LTA!J62:AN62,LTA!J$101:AN$101,LTA!J$105:AN$105)</f>
        <v>106.13</v>
      </c>
      <c r="U62" s="38">
        <f>SUMPRODUCT(LTA!J62:AN62,LTA!J$102:AN$102,LTA!J$105:AN$105)</f>
        <v>351.46999999999997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101.19</v>
      </c>
      <c r="AB62" s="76">
        <f>-STOA!P62</f>
        <v>0</v>
      </c>
      <c r="AC62">
        <f t="shared" si="0"/>
        <v>9.2283631229607916</v>
      </c>
      <c r="AD62">
        <f t="shared" si="1"/>
        <v>1028.4857975096786</v>
      </c>
      <c r="AE62">
        <f>'IDT-1'!F62</f>
        <v>0</v>
      </c>
      <c r="AF62" s="25"/>
      <c r="AG62">
        <f t="shared" si="2"/>
        <v>1028.4857975096786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7.7572019999999995</v>
      </c>
      <c r="E63">
        <f>GT_NG!T63</f>
        <v>-0.41999999999999993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405.97177973592801</v>
      </c>
      <c r="P63" s="37">
        <v>44.22</v>
      </c>
      <c r="Q63" s="37">
        <v>14.416809028546139</v>
      </c>
      <c r="R63" s="39">
        <v>20</v>
      </c>
      <c r="S63" s="39">
        <v>0</v>
      </c>
      <c r="T63" s="38">
        <f>SUMPRODUCT(LTA!J63:AN63,LTA!J$101:AN$101,LTA!J$105:AN$105)</f>
        <v>102.26</v>
      </c>
      <c r="U63" s="38">
        <f>SUMPRODUCT(LTA!J63:AN63,LTA!J$102:AN$102,LTA!J$105:AN$105)</f>
        <v>343.96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99.3</v>
      </c>
      <c r="AB63" s="76">
        <f>-STOA!P63</f>
        <v>0</v>
      </c>
      <c r="AC63">
        <f t="shared" si="0"/>
        <v>9.122785037840961</v>
      </c>
      <c r="AD63">
        <f t="shared" si="1"/>
        <v>1015.0557236563586</v>
      </c>
      <c r="AE63">
        <f>'IDT-1'!F63</f>
        <v>0</v>
      </c>
      <c r="AF63" s="25"/>
      <c r="AG63">
        <f t="shared" si="2"/>
        <v>1015.0557236563586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-72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7.7572019999999995</v>
      </c>
      <c r="E64">
        <f>GT_NG!T64</f>
        <v>-0.41999999999999993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406.27685950215073</v>
      </c>
      <c r="P64" s="37">
        <v>44.22</v>
      </c>
      <c r="Q64" s="37">
        <v>14.416809028546139</v>
      </c>
      <c r="R64" s="39">
        <v>20</v>
      </c>
      <c r="S64" s="39">
        <v>0</v>
      </c>
      <c r="T64" s="38">
        <f>SUMPRODUCT(LTA!J64:AN64,LTA!J$101:AN$101,LTA!J$105:AN$105)</f>
        <v>95.32</v>
      </c>
      <c r="U64" s="38">
        <f>SUMPRODUCT(LTA!J64:AN64,LTA!J$102:AN$102,LTA!J$105:AN$105)</f>
        <v>335.81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91.77</v>
      </c>
      <c r="AB64" s="76">
        <f>-STOA!P64</f>
        <v>0</v>
      </c>
      <c r="AC64">
        <f t="shared" si="0"/>
        <v>8.8386702040610352</v>
      </c>
      <c r="AD64">
        <f t="shared" si="1"/>
        <v>1007.0249182563613</v>
      </c>
      <c r="AE64">
        <f>'IDT-1'!F64</f>
        <v>0</v>
      </c>
      <c r="AF64" s="25"/>
      <c r="AG64">
        <f t="shared" si="2"/>
        <v>1007.0249182563613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-58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7.7572019999999995</v>
      </c>
      <c r="E65">
        <f>GT_NG!T65</f>
        <v>-0.41999999999999993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406.27685950215073</v>
      </c>
      <c r="P65" s="37">
        <v>44.22</v>
      </c>
      <c r="Q65" s="37">
        <v>14.416809028546139</v>
      </c>
      <c r="R65" s="39">
        <v>20</v>
      </c>
      <c r="S65" s="39">
        <v>0</v>
      </c>
      <c r="T65" s="38">
        <f>SUMPRODUCT(LTA!J65:AN65,LTA!J$101:AN$101,LTA!J$105:AN$105)</f>
        <v>88.24</v>
      </c>
      <c r="U65" s="38">
        <f>SUMPRODUCT(LTA!J65:AN65,LTA!J$102:AN$102,LTA!J$105:AN$105)</f>
        <v>369.48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86.57</v>
      </c>
      <c r="AB65" s="76">
        <f>-STOA!P65</f>
        <v>0</v>
      </c>
      <c r="AC65">
        <f t="shared" si="0"/>
        <v>9.091986705169683</v>
      </c>
      <c r="AD65">
        <f t="shared" si="1"/>
        <v>1017.1616017552527</v>
      </c>
      <c r="AE65">
        <f>'IDT-1'!F65</f>
        <v>0</v>
      </c>
      <c r="AF65" s="25"/>
      <c r="AG65">
        <f t="shared" si="2"/>
        <v>1017.1616017552527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-69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7.7572019999999995</v>
      </c>
      <c r="E66">
        <f>GT_NG!T66</f>
        <v>-0.41999999999999993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406.27685950215073</v>
      </c>
      <c r="P66" s="37">
        <v>44.22</v>
      </c>
      <c r="Q66" s="37">
        <v>14.416809028546139</v>
      </c>
      <c r="R66" s="39">
        <v>20</v>
      </c>
      <c r="S66" s="39">
        <v>0</v>
      </c>
      <c r="T66" s="38">
        <f>SUMPRODUCT(LTA!J66:AN66,LTA!J$101:AN$101,LTA!J$105:AN$105)</f>
        <v>80.03</v>
      </c>
      <c r="U66" s="38">
        <f>SUMPRODUCT(LTA!J66:AN66,LTA!J$102:AN$102,LTA!J$105:AN$105)</f>
        <v>397.98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81.03</v>
      </c>
      <c r="AB66" s="76">
        <f>-STOA!P66</f>
        <v>0</v>
      </c>
      <c r="AC66">
        <f t="shared" si="0"/>
        <v>9.4035696622347906</v>
      </c>
      <c r="AD66">
        <f t="shared" si="1"/>
        <v>1006.6000187981876</v>
      </c>
      <c r="AE66">
        <f>'IDT-1'!F66</f>
        <v>0</v>
      </c>
      <c r="AF66" s="25"/>
      <c r="AG66">
        <f t="shared" si="2"/>
        <v>1006.6000187981876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-94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7.7572019999999995</v>
      </c>
      <c r="E67">
        <f>GT_NG!T67</f>
        <v>-0.41999999999999993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409.21592773186325</v>
      </c>
      <c r="P67" s="37">
        <v>44.22</v>
      </c>
      <c r="Q67" s="37">
        <v>14.416809028546139</v>
      </c>
      <c r="R67" s="39">
        <v>20</v>
      </c>
      <c r="S67" s="39">
        <v>0</v>
      </c>
      <c r="T67" s="38">
        <f>SUMPRODUCT(LTA!J67:AN67,LTA!J$101:AN$101,LTA!J$105:AN$105)</f>
        <v>71.69</v>
      </c>
      <c r="U67" s="38">
        <f>SUMPRODUCT(LTA!J67:AN67,LTA!J$102:AN$102,LTA!J$105:AN$105)</f>
        <v>428.73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-52</v>
      </c>
      <c r="AA67" s="76">
        <f>STOA!J67</f>
        <v>74.88</v>
      </c>
      <c r="AB67" s="76">
        <f>-STOA!P67</f>
        <v>0</v>
      </c>
      <c r="AC67">
        <f t="shared" si="0"/>
        <v>9.7341327149264512</v>
      </c>
      <c r="AD67">
        <f t="shared" si="1"/>
        <v>1002.4685239752085</v>
      </c>
      <c r="AE67">
        <f>'IDT-1'!F67</f>
        <v>0</v>
      </c>
      <c r="AF67" s="25"/>
      <c r="AG67">
        <f t="shared" si="2"/>
        <v>1002.4685239752085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-65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7.7572019999999995</v>
      </c>
      <c r="E68">
        <f>GT_NG!T68</f>
        <v>-0.41999999999999993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430.27106886748135</v>
      </c>
      <c r="P68" s="37">
        <v>44.22</v>
      </c>
      <c r="Q68" s="37">
        <v>14.416809028546139</v>
      </c>
      <c r="R68" s="39">
        <v>20</v>
      </c>
      <c r="S68" s="39">
        <v>0</v>
      </c>
      <c r="T68" s="38">
        <f>SUMPRODUCT(LTA!J68:AN68,LTA!J$101:AN$101,LTA!J$105:AN$105)</f>
        <v>62.269999999999996</v>
      </c>
      <c r="U68" s="38">
        <f>SUMPRODUCT(LTA!J68:AN68,LTA!J$102:AN$102,LTA!J$105:AN$105)</f>
        <v>418.05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-31</v>
      </c>
      <c r="AA68" s="76">
        <f>STOA!J68</f>
        <v>68.039999999999992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9.6489242243712514</v>
      </c>
      <c r="AD68">
        <f t="shared" ref="AD68:AD98" si="4">SUM(B68:AB68,AI68:AV68)-AC68</f>
        <v>1001.6688736013816</v>
      </c>
      <c r="AE68">
        <f>'IDT-1'!F68</f>
        <v>0</v>
      </c>
      <c r="AF68" s="25"/>
      <c r="AG68">
        <f t="shared" ref="AG68:AG98" si="5">SUM(AD68:AF68)</f>
        <v>1001.6688736013816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-81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7.7572019999999995</v>
      </c>
      <c r="E69">
        <f>GT_NG!T69</f>
        <v>-0.41999999999999993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435.77790455913924</v>
      </c>
      <c r="P69" s="37">
        <v>44.21</v>
      </c>
      <c r="Q69" s="37">
        <v>14.42</v>
      </c>
      <c r="R69" s="39">
        <v>20</v>
      </c>
      <c r="S69" s="39">
        <v>0</v>
      </c>
      <c r="T69" s="38">
        <f>SUMPRODUCT(LTA!J69:AN69,LTA!J$101:AN$101,LTA!J$105:AN$105)</f>
        <v>54.69</v>
      </c>
      <c r="U69" s="38">
        <f>SUMPRODUCT(LTA!J69:AN69,LTA!J$102:AN$102,LTA!J$105:AN$105)</f>
        <v>406.7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-9</v>
      </c>
      <c r="AA69" s="76">
        <f>STOA!J69</f>
        <v>60.79</v>
      </c>
      <c r="AB69" s="76">
        <f>-STOA!P69</f>
        <v>0</v>
      </c>
      <c r="AC69">
        <f t="shared" si="3"/>
        <v>9.3382553849740386</v>
      </c>
      <c r="AD69">
        <f t="shared" si="4"/>
        <v>1000.2995691038907</v>
      </c>
      <c r="AE69">
        <f>'IDT-1'!F69</f>
        <v>0</v>
      </c>
      <c r="AF69" s="25"/>
      <c r="AG69">
        <f t="shared" si="5"/>
        <v>1000.2995691038907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-84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7.7572019999999995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442.47842578406005</v>
      </c>
      <c r="P70" s="37">
        <v>44.21</v>
      </c>
      <c r="Q70" s="37">
        <v>14.42</v>
      </c>
      <c r="R70" s="39">
        <v>20</v>
      </c>
      <c r="S70" s="39">
        <v>0</v>
      </c>
      <c r="T70" s="38">
        <f>SUMPRODUCT(LTA!J70:AN70,LTA!J$101:AN$101,LTA!J$105:AN$105)</f>
        <v>42.04</v>
      </c>
      <c r="U70" s="38">
        <f>SUMPRODUCT(LTA!J70:AN70,LTA!J$102:AN$102,LTA!J$105:AN$105)</f>
        <v>394.86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-5</v>
      </c>
      <c r="AA70" s="76">
        <f>STOA!J70</f>
        <v>53.18</v>
      </c>
      <c r="AB70" s="76">
        <f>-STOA!P70</f>
        <v>0</v>
      </c>
      <c r="AC70">
        <f t="shared" si="3"/>
        <v>8.9490990393210037</v>
      </c>
      <c r="AD70">
        <f t="shared" si="4"/>
        <v>999.59056667446453</v>
      </c>
      <c r="AE70">
        <f>'IDT-1'!F70</f>
        <v>0</v>
      </c>
      <c r="AF70" s="25"/>
      <c r="AG70">
        <f t="shared" si="5"/>
        <v>999.59056667446453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-64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7.7572019999999995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453.42709064356887</v>
      </c>
      <c r="P71" s="37">
        <v>44.21</v>
      </c>
      <c r="Q71" s="37">
        <v>14.42</v>
      </c>
      <c r="R71" s="39">
        <v>20</v>
      </c>
      <c r="S71" s="39">
        <v>0</v>
      </c>
      <c r="T71" s="38">
        <f>SUMPRODUCT(LTA!J71:AN71,LTA!J$101:AN$101,LTA!J$105:AN$105)</f>
        <v>31.18</v>
      </c>
      <c r="U71" s="38">
        <f>SUMPRODUCT(LTA!J71:AN71,LTA!J$102:AN$102,LTA!J$105:AN$105)</f>
        <v>379.03000000000003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44.970000000000006</v>
      </c>
      <c r="AB71" s="76">
        <f>-STOA!P71</f>
        <v>0</v>
      </c>
      <c r="AC71">
        <f t="shared" si="3"/>
        <v>8.6443588509861069</v>
      </c>
      <c r="AD71">
        <f t="shared" si="4"/>
        <v>990.94397172230822</v>
      </c>
      <c r="AE71">
        <f>'IDT-1'!F71</f>
        <v>0</v>
      </c>
      <c r="AF71" s="25"/>
      <c r="AG71">
        <f t="shared" si="5"/>
        <v>990.94397172230822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-54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7.7572019999999995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486.23804059476089</v>
      </c>
      <c r="P72" s="37">
        <v>44.21807446113651</v>
      </c>
      <c r="Q72" s="37">
        <v>14.42</v>
      </c>
      <c r="R72" s="39">
        <v>14.06</v>
      </c>
      <c r="S72" s="39">
        <v>0</v>
      </c>
      <c r="T72" s="38">
        <f>SUMPRODUCT(LTA!J72:AN72,LTA!J$101:AN$101,LTA!J$105:AN$105)</f>
        <v>21.91</v>
      </c>
      <c r="U72" s="38">
        <f>SUMPRODUCT(LTA!J72:AN72,LTA!J$102:AN$102,LTA!J$105:AN$105)</f>
        <v>368.32000000000005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36.42</v>
      </c>
      <c r="AB72" s="76">
        <f>-STOA!P72</f>
        <v>0</v>
      </c>
      <c r="AC72">
        <f t="shared" si="3"/>
        <v>8.5921746499892482</v>
      </c>
      <c r="AD72">
        <f t="shared" si="4"/>
        <v>994.3451803356337</v>
      </c>
      <c r="AE72">
        <f>'IDT-1'!F72</f>
        <v>0</v>
      </c>
      <c r="AF72" s="25"/>
      <c r="AG72">
        <f t="shared" si="5"/>
        <v>994.3451803356337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-49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7.7572019999999995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562.4814766049268</v>
      </c>
      <c r="P73" s="37">
        <v>74.677128907000892</v>
      </c>
      <c r="Q73" s="37">
        <v>26.600000000000005</v>
      </c>
      <c r="R73" s="39">
        <v>7.65</v>
      </c>
      <c r="S73" s="39">
        <v>0</v>
      </c>
      <c r="T73" s="38">
        <f>SUMPRODUCT(LTA!J73:AN73,LTA!J$101:AN$101,LTA!J$105:AN$105)</f>
        <v>14.86</v>
      </c>
      <c r="U73" s="38">
        <f>SUMPRODUCT(LTA!J73:AN73,LTA!J$102:AN$102,LTA!J$105:AN$105)</f>
        <v>359.89000000000004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-37</v>
      </c>
      <c r="AA73" s="76">
        <f>STOA!J73</f>
        <v>27.97</v>
      </c>
      <c r="AB73" s="76">
        <f>-STOA!P73</f>
        <v>0</v>
      </c>
      <c r="AC73">
        <f t="shared" si="3"/>
        <v>9.8095144004807739</v>
      </c>
      <c r="AD73">
        <f t="shared" si="4"/>
        <v>1014.6703310411724</v>
      </c>
      <c r="AE73">
        <f>'IDT-1'!F73</f>
        <v>0</v>
      </c>
      <c r="AF73" s="25"/>
      <c r="AG73">
        <f t="shared" si="5"/>
        <v>1014.6703310411724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7.7572019999999995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637.52735740661444</v>
      </c>
      <c r="P74" s="37">
        <v>74.677128907000892</v>
      </c>
      <c r="Q74" s="37">
        <v>26.600000000000005</v>
      </c>
      <c r="R74" s="39">
        <v>2.98</v>
      </c>
      <c r="S74" s="39">
        <v>0</v>
      </c>
      <c r="T74" s="38">
        <f>SUMPRODUCT(LTA!J74:AN74,LTA!J$101:AN$101,LTA!J$105:AN$105)</f>
        <v>8.0500000000000007</v>
      </c>
      <c r="U74" s="38">
        <f>SUMPRODUCT(LTA!J74:AN74,LTA!J$102:AN$102,LTA!J$105:AN$105)</f>
        <v>354.11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-181</v>
      </c>
      <c r="AA74" s="76">
        <f>STOA!J74</f>
        <v>19.079999999999998</v>
      </c>
      <c r="AB74" s="76">
        <f>-STOA!P74</f>
        <v>0</v>
      </c>
      <c r="AC74">
        <f t="shared" si="3"/>
        <v>10.889321959103219</v>
      </c>
      <c r="AD74">
        <f t="shared" si="4"/>
        <v>1021.5164042842378</v>
      </c>
      <c r="AE74">
        <f>'IDT-1'!F74</f>
        <v>0</v>
      </c>
      <c r="AF74" s="25"/>
      <c r="AG74">
        <f t="shared" si="5"/>
        <v>1021.5164042842378</v>
      </c>
      <c r="AI74" s="35">
        <f>PXIL!J74</f>
        <v>0</v>
      </c>
      <c r="AJ74" s="35">
        <f>PXIL!P74</f>
        <v>0</v>
      </c>
      <c r="AK74" s="35">
        <f>RTM_IEX!J74</f>
        <v>24.03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7.7572019999999995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57.31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709.1755637131406</v>
      </c>
      <c r="P75" s="37">
        <v>74.677128907000892</v>
      </c>
      <c r="Q75" s="37">
        <v>26.600000000000005</v>
      </c>
      <c r="R75" s="39">
        <v>0</v>
      </c>
      <c r="S75" s="39">
        <v>0</v>
      </c>
      <c r="T75" s="38">
        <f>SUMPRODUCT(LTA!J75:AN75,LTA!J$101:AN$101,LTA!J$105:AN$105)</f>
        <v>3.4699999999999998</v>
      </c>
      <c r="U75" s="38">
        <f>SUMPRODUCT(LTA!J75:AN75,LTA!J$102:AN$102,LTA!J$105:AN$105)</f>
        <v>349.77000000000004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-160</v>
      </c>
      <c r="AA75" s="76">
        <f>STOA!J75</f>
        <v>11.690000000000001</v>
      </c>
      <c r="AB75" s="76">
        <f>-STOA!P75</f>
        <v>0</v>
      </c>
      <c r="AC75">
        <f t="shared" si="3"/>
        <v>11.319457680355185</v>
      </c>
      <c r="AD75">
        <f t="shared" si="4"/>
        <v>1020.0117569397866</v>
      </c>
      <c r="AE75">
        <f>'IDT-1'!F75</f>
        <v>0</v>
      </c>
      <c r="AF75" s="25"/>
      <c r="AG75">
        <f t="shared" si="5"/>
        <v>1020.0117569397866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7.7572019999999995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713.69179489192504</v>
      </c>
      <c r="P76" s="37">
        <v>74.677128907000892</v>
      </c>
      <c r="Q76" s="37">
        <v>26.600000000000005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347.22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-135</v>
      </c>
      <c r="AA76" s="76">
        <f>STOA!J76</f>
        <v>6.12</v>
      </c>
      <c r="AB76" s="76">
        <f>-STOA!P76</f>
        <v>0</v>
      </c>
      <c r="AC76">
        <f t="shared" si="3"/>
        <v>11.147159191028035</v>
      </c>
      <c r="AD76">
        <f t="shared" si="4"/>
        <v>1030.2202866078978</v>
      </c>
      <c r="AE76">
        <f>'IDT-1'!F76</f>
        <v>0</v>
      </c>
      <c r="AF76" s="25"/>
      <c r="AG76">
        <f t="shared" si="5"/>
        <v>1030.2202866078978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7.7572019999999995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697.34297382551529</v>
      </c>
      <c r="P77" s="37">
        <v>74.677128907000892</v>
      </c>
      <c r="Q77" s="37">
        <v>26.600000000000005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394.83000000000004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-112</v>
      </c>
      <c r="AA77" s="76">
        <f>STOA!J77</f>
        <v>2.29</v>
      </c>
      <c r="AB77" s="76">
        <f>-STOA!P77</f>
        <v>0</v>
      </c>
      <c r="AC77">
        <f t="shared" si="3"/>
        <v>11.668521298622959</v>
      </c>
      <c r="AD77">
        <f t="shared" si="4"/>
        <v>1040.3201034338933</v>
      </c>
      <c r="AE77">
        <f>'IDT-1'!F77</f>
        <v>0</v>
      </c>
      <c r="AF77" s="25"/>
      <c r="AG77">
        <f t="shared" si="5"/>
        <v>1040.3201034338933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-109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7.7572019999999995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693.55422177614741</v>
      </c>
      <c r="P78" s="37">
        <v>74.677128907000892</v>
      </c>
      <c r="Q78" s="37">
        <v>26.600000000000005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395.49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-111</v>
      </c>
      <c r="AA78" s="76">
        <f>STOA!J78</f>
        <v>1.44</v>
      </c>
      <c r="AB78" s="76">
        <f>-STOA!P78</f>
        <v>0</v>
      </c>
      <c r="AC78">
        <f t="shared" si="3"/>
        <v>11.645348350920495</v>
      </c>
      <c r="AD78">
        <f t="shared" si="4"/>
        <v>1035.3645243322278</v>
      </c>
      <c r="AE78">
        <f>'IDT-1'!F78</f>
        <v>0</v>
      </c>
      <c r="AF78" s="25"/>
      <c r="AG78">
        <f t="shared" si="5"/>
        <v>1035.3645243322278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-111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7.7572019999999995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661.02647636925099</v>
      </c>
      <c r="P79" s="37">
        <v>74.677128907000892</v>
      </c>
      <c r="Q79" s="37">
        <v>26.600000000000005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395.83000000000004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-54</v>
      </c>
      <c r="AA79" s="76">
        <f>STOA!J79</f>
        <v>1.47</v>
      </c>
      <c r="AB79" s="76">
        <f>-STOA!P79</f>
        <v>0</v>
      </c>
      <c r="AC79">
        <f t="shared" si="3"/>
        <v>10.970006749486071</v>
      </c>
      <c r="AD79">
        <f t="shared" si="4"/>
        <v>1057.8821205267659</v>
      </c>
      <c r="AE79">
        <f>'IDT-1'!F79</f>
        <v>-38</v>
      </c>
      <c r="AF79" s="25"/>
      <c r="AG79">
        <f t="shared" si="5"/>
        <v>1019.8821205267659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-114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7.7572019999999995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644.8339261324677</v>
      </c>
      <c r="P80" s="37">
        <v>74.677128907000892</v>
      </c>
      <c r="Q80" s="37">
        <v>26.600000000000005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396.33000000000004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-57</v>
      </c>
      <c r="AA80" s="76">
        <f>STOA!J80</f>
        <v>1.47</v>
      </c>
      <c r="AB80" s="76">
        <f>-STOA!P80</f>
        <v>0</v>
      </c>
      <c r="AC80">
        <f t="shared" si="3"/>
        <v>10.863327494204366</v>
      </c>
      <c r="AD80">
        <f t="shared" si="4"/>
        <v>1040.2962495452641</v>
      </c>
      <c r="AE80">
        <f>'IDT-1'!F80</f>
        <v>-42</v>
      </c>
      <c r="AF80" s="25"/>
      <c r="AG80">
        <f t="shared" si="5"/>
        <v>998.29624954526412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7.7572019999999995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645.17686131751293</v>
      </c>
      <c r="P81" s="37">
        <v>74.677128907000892</v>
      </c>
      <c r="Q81" s="37">
        <v>26.600000000000005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396.04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-80</v>
      </c>
      <c r="AA81" s="76">
        <f>STOA!J81</f>
        <v>1.47</v>
      </c>
      <c r="AB81" s="76">
        <f>-STOA!P81</f>
        <v>0</v>
      </c>
      <c r="AC81">
        <f t="shared" si="3"/>
        <v>10.833770816477809</v>
      </c>
      <c r="AD81">
        <f t="shared" si="4"/>
        <v>1022.4814593377615</v>
      </c>
      <c r="AE81">
        <f>'IDT-1'!F81</f>
        <v>-36</v>
      </c>
      <c r="AF81" s="25"/>
      <c r="AG81">
        <f t="shared" si="5"/>
        <v>986.48145933776152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7.7572019999999995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634.54292778133868</v>
      </c>
      <c r="P82" s="37">
        <v>74.677128907000892</v>
      </c>
      <c r="Q82" s="37">
        <v>26.600000000000005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349.1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-87</v>
      </c>
      <c r="AA82" s="76">
        <f>STOA!J82</f>
        <v>1.47</v>
      </c>
      <c r="AB82" s="76">
        <f>-STOA!P82</f>
        <v>0</v>
      </c>
      <c r="AC82">
        <f t="shared" si="3"/>
        <v>10.078102721874084</v>
      </c>
      <c r="AD82">
        <f t="shared" si="4"/>
        <v>1004.6631938961912</v>
      </c>
      <c r="AE82">
        <f>'IDT-1'!F82</f>
        <v>-44</v>
      </c>
      <c r="AF82" s="25"/>
      <c r="AG82">
        <f t="shared" si="5"/>
        <v>960.66319389619116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7.7572019999999995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628.71595510755401</v>
      </c>
      <c r="P83" s="37">
        <v>74.677128907000892</v>
      </c>
      <c r="Q83" s="37">
        <v>26.600000000000005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350.05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-129</v>
      </c>
      <c r="AA83" s="76">
        <f>STOA!J83</f>
        <v>1.38</v>
      </c>
      <c r="AB83" s="76">
        <f>-STOA!P83</f>
        <v>0</v>
      </c>
      <c r="AC83">
        <f t="shared" si="3"/>
        <v>10.220170655518462</v>
      </c>
      <c r="AD83">
        <f t="shared" si="4"/>
        <v>976.55415328876188</v>
      </c>
      <c r="AE83">
        <f>'IDT-1'!F83</f>
        <v>-24</v>
      </c>
      <c r="AF83" s="25"/>
      <c r="AG83">
        <f t="shared" si="5"/>
        <v>952.55415328876188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7.7572019999999995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621.25902429303005</v>
      </c>
      <c r="P84" s="37">
        <v>74.677128907000892</v>
      </c>
      <c r="Q84" s="37">
        <v>26.600000000000005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350.22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-153</v>
      </c>
      <c r="AA84" s="76">
        <f>STOA!J84</f>
        <v>1.38</v>
      </c>
      <c r="AB84" s="76">
        <f>-STOA!P84</f>
        <v>0</v>
      </c>
      <c r="AC84">
        <f t="shared" si="3"/>
        <v>10.296975005969449</v>
      </c>
      <c r="AD84">
        <f t="shared" si="4"/>
        <v>952.19041812378703</v>
      </c>
      <c r="AE84">
        <f>'IDT-1'!F84</f>
        <v>-17</v>
      </c>
      <c r="AF84" s="25"/>
      <c r="AG84">
        <f t="shared" si="5"/>
        <v>935.19041812378703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7.7572019999999995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638.91773619798118</v>
      </c>
      <c r="P85" s="37">
        <v>74.677128907000892</v>
      </c>
      <c r="Q85" s="37">
        <v>26.600000000000005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350.38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-193</v>
      </c>
      <c r="AA85" s="76">
        <f>STOA!J85</f>
        <v>1.38</v>
      </c>
      <c r="AB85" s="76">
        <f>-STOA!P85</f>
        <v>0</v>
      </c>
      <c r="AC85">
        <f t="shared" si="3"/>
        <v>10.797581599827865</v>
      </c>
      <c r="AD85">
        <f t="shared" si="4"/>
        <v>923.50852343487986</v>
      </c>
      <c r="AE85">
        <f>'IDT-1'!F85</f>
        <v>0</v>
      </c>
      <c r="AF85" s="25"/>
      <c r="AG85">
        <f t="shared" si="5"/>
        <v>923.50852343487986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-31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7.7572019999999995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589.65178711212184</v>
      </c>
      <c r="P86" s="37">
        <v>74.677128907000892</v>
      </c>
      <c r="Q86" s="37">
        <v>26.600000000000005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350.55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-223</v>
      </c>
      <c r="AA86" s="76">
        <f>STOA!J86</f>
        <v>1.38</v>
      </c>
      <c r="AB86" s="76">
        <f>-STOA!P86</f>
        <v>0</v>
      </c>
      <c r="AC86">
        <f t="shared" si="3"/>
        <v>10.541711878675558</v>
      </c>
      <c r="AD86">
        <f t="shared" si="4"/>
        <v>892.96844407017261</v>
      </c>
      <c r="AE86">
        <f>'IDT-1'!F86</f>
        <v>0</v>
      </c>
      <c r="AF86" s="25"/>
      <c r="AG86">
        <f t="shared" si="5"/>
        <v>892.96844407017261</v>
      </c>
      <c r="AI86" s="35">
        <f>PXIL!J86</f>
        <v>0</v>
      </c>
      <c r="AJ86" s="35">
        <f>PXIL!P86</f>
        <v>0</v>
      </c>
      <c r="AK86" s="35">
        <f>RTM_IEX!J86</f>
        <v>17.3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7.7572019999999995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513.18127693035967</v>
      </c>
      <c r="P87" s="37">
        <v>74.677128907000892</v>
      </c>
      <c r="Q87" s="37">
        <v>26.600000000000005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350.55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-84</v>
      </c>
      <c r="AA87" s="76">
        <f>STOA!J87</f>
        <v>1.38</v>
      </c>
      <c r="AB87" s="76">
        <f>-STOA!P87</f>
        <v>0</v>
      </c>
      <c r="AC87">
        <f t="shared" si="3"/>
        <v>9.4565425765406186</v>
      </c>
      <c r="AD87">
        <f t="shared" si="4"/>
        <v>845.28310319054538</v>
      </c>
      <c r="AE87">
        <f>'IDT-1'!F87</f>
        <v>0</v>
      </c>
      <c r="AF87" s="25"/>
      <c r="AG87">
        <f t="shared" si="5"/>
        <v>845.28310319054538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-94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7.7572019999999995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456.77713228751156</v>
      </c>
      <c r="P88" s="37">
        <v>74.677128907000892</v>
      </c>
      <c r="Q88" s="37">
        <v>26.600000000000005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354.52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-90</v>
      </c>
      <c r="AA88" s="76">
        <f>STOA!J88</f>
        <v>1.38</v>
      </c>
      <c r="AB88" s="76">
        <f>-STOA!P88</f>
        <v>0</v>
      </c>
      <c r="AC88">
        <f t="shared" si="3"/>
        <v>8.6309063793483745</v>
      </c>
      <c r="AD88">
        <f t="shared" si="4"/>
        <v>846.67459474488953</v>
      </c>
      <c r="AE88">
        <f>'IDT-1'!F88</f>
        <v>0</v>
      </c>
      <c r="AF88" s="25"/>
      <c r="AG88">
        <f t="shared" si="5"/>
        <v>846.67459474488953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7.7572019999999995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431.2015150748627</v>
      </c>
      <c r="P89" s="37">
        <v>74.680000000000007</v>
      </c>
      <c r="Q89" s="37">
        <v>26.600000000000005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354.19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-101</v>
      </c>
      <c r="AA89" s="76">
        <f>STOA!J89</f>
        <v>1.38</v>
      </c>
      <c r="AB89" s="76">
        <f>-STOA!P89</f>
        <v>0</v>
      </c>
      <c r="AC89">
        <f t="shared" si="3"/>
        <v>8.4210036413325025</v>
      </c>
      <c r="AD89">
        <f t="shared" si="4"/>
        <v>821.98175136325563</v>
      </c>
      <c r="AE89">
        <f>'IDT-1'!F89</f>
        <v>0</v>
      </c>
      <c r="AF89" s="25"/>
      <c r="AG89">
        <f t="shared" si="5"/>
        <v>821.98175136325563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-23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7.7572019999999995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430.98151507486267</v>
      </c>
      <c r="P90" s="37">
        <v>44.212263349203909</v>
      </c>
      <c r="Q90" s="37">
        <v>14.42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354.02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-114</v>
      </c>
      <c r="AA90" s="76">
        <f>STOA!J90</f>
        <v>1.38</v>
      </c>
      <c r="AB90" s="76">
        <f>-STOA!P90</f>
        <v>0</v>
      </c>
      <c r="AC90">
        <f t="shared" si="3"/>
        <v>8.1566121126302473</v>
      </c>
      <c r="AD90">
        <f t="shared" si="4"/>
        <v>808.42840624116184</v>
      </c>
      <c r="AE90">
        <f>'IDT-1'!F90</f>
        <v>0</v>
      </c>
      <c r="AF90" s="25"/>
      <c r="AG90">
        <f t="shared" si="5"/>
        <v>808.42840624116184</v>
      </c>
      <c r="AI90" s="35">
        <f>PXIL!J90</f>
        <v>0</v>
      </c>
      <c r="AJ90" s="35">
        <f>PXIL!P90</f>
        <v>0</v>
      </c>
      <c r="AK90" s="35">
        <f>RTM_IEX!J90</f>
        <v>19.22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7.7572019999999995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423.84852876303995</v>
      </c>
      <c r="P91" s="37">
        <v>44.212263349203909</v>
      </c>
      <c r="Q91" s="37">
        <v>14.42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353.02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-64</v>
      </c>
      <c r="AA91" s="76">
        <f>STOA!J91</f>
        <v>1.38</v>
      </c>
      <c r="AB91" s="76">
        <f>-STOA!P91</f>
        <v>0</v>
      </c>
      <c r="AC91">
        <f t="shared" si="3"/>
        <v>7.9196748645502177</v>
      </c>
      <c r="AD91">
        <f t="shared" si="4"/>
        <v>784.31235717741902</v>
      </c>
      <c r="AE91">
        <f>'IDT-1'!F91</f>
        <v>0</v>
      </c>
      <c r="AF91" s="25"/>
      <c r="AG91">
        <f t="shared" si="5"/>
        <v>784.31235717741902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7.7572019999999995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423.25048578975304</v>
      </c>
      <c r="P92" s="37">
        <v>44.212263349203909</v>
      </c>
      <c r="Q92" s="37">
        <v>14.42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353.02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-84</v>
      </c>
      <c r="AA92" s="76">
        <f>STOA!J92</f>
        <v>1.38</v>
      </c>
      <c r="AB92" s="76">
        <f>-STOA!P92</f>
        <v>0</v>
      </c>
      <c r="AC92">
        <f t="shared" si="3"/>
        <v>8.0486525401628537</v>
      </c>
      <c r="AD92">
        <f t="shared" si="4"/>
        <v>766.58533652851952</v>
      </c>
      <c r="AE92">
        <f>'IDT-1'!F92</f>
        <v>0</v>
      </c>
      <c r="AF92" s="25"/>
      <c r="AG92">
        <f t="shared" si="5"/>
        <v>766.58533652851952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-44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7.7572019999999995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422.19835263757909</v>
      </c>
      <c r="P93" s="37">
        <v>44.212263349203909</v>
      </c>
      <c r="Q93" s="37">
        <v>14.42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353.02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-99</v>
      </c>
      <c r="AA93" s="76">
        <f>STOA!J93</f>
        <v>1.38</v>
      </c>
      <c r="AB93" s="76">
        <f>-STOA!P93</f>
        <v>0</v>
      </c>
      <c r="AC93">
        <f t="shared" si="3"/>
        <v>8.1583656758149612</v>
      </c>
      <c r="AD93">
        <f t="shared" si="4"/>
        <v>750.42349024069347</v>
      </c>
      <c r="AE93">
        <f>'IDT-1'!F93</f>
        <v>0</v>
      </c>
      <c r="AF93" s="25"/>
      <c r="AG93">
        <f t="shared" si="5"/>
        <v>750.42349024069347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-44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7.7572019999999995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424.39639561086597</v>
      </c>
      <c r="P94" s="37">
        <v>44.212263349203909</v>
      </c>
      <c r="Q94" s="37">
        <v>14.42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353.02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-107</v>
      </c>
      <c r="AA94" s="76">
        <f>STOA!J94</f>
        <v>1.38</v>
      </c>
      <c r="AB94" s="76">
        <f>-STOA!P94</f>
        <v>0</v>
      </c>
      <c r="AC94">
        <f t="shared" si="3"/>
        <v>8.2698462303978513</v>
      </c>
      <c r="AD94">
        <f t="shared" si="4"/>
        <v>740.51005265939739</v>
      </c>
      <c r="AE94">
        <f>'IDT-1'!F94</f>
        <v>0</v>
      </c>
      <c r="AF94" s="25"/>
      <c r="AG94">
        <f t="shared" si="5"/>
        <v>740.51005265939739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-48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7.7572019999999995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423.83365790594792</v>
      </c>
      <c r="P95" s="37">
        <v>44.212263349203909</v>
      </c>
      <c r="Q95" s="37">
        <v>14.417748633879784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353.31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-128</v>
      </c>
      <c r="AA95" s="76">
        <f>STOA!J95</f>
        <v>1.38</v>
      </c>
      <c r="AB95" s="76">
        <f>-STOA!P95</f>
        <v>0</v>
      </c>
      <c r="AC95">
        <f t="shared" si="3"/>
        <v>8.4406503178610475</v>
      </c>
      <c r="AD95">
        <f t="shared" si="4"/>
        <v>718.06425950089601</v>
      </c>
      <c r="AE95">
        <f>'IDT-1'!F95</f>
        <v>0</v>
      </c>
      <c r="AF95" s="25"/>
      <c r="AG95">
        <f t="shared" si="5"/>
        <v>718.06425950089601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-49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7.7572019999999995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416.98639561086594</v>
      </c>
      <c r="P96" s="37">
        <v>44.212263349203909</v>
      </c>
      <c r="Q96" s="37">
        <v>14.417748633879784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353.46999999999997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-145</v>
      </c>
      <c r="AA96" s="76">
        <f>STOA!J96</f>
        <v>1.38</v>
      </c>
      <c r="AB96" s="76">
        <f>-STOA!P96</f>
        <v>0</v>
      </c>
      <c r="AC96">
        <f t="shared" si="3"/>
        <v>8.4828254913506598</v>
      </c>
      <c r="AD96">
        <f t="shared" si="4"/>
        <v>699.33482203232427</v>
      </c>
      <c r="AE96">
        <f>'IDT-1'!F96</f>
        <v>0</v>
      </c>
      <c r="AF96" s="25"/>
      <c r="AG96">
        <f t="shared" si="5"/>
        <v>699.33482203232427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-44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7.7572019999999995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416.98639561086594</v>
      </c>
      <c r="P97" s="37">
        <v>44.212263349203909</v>
      </c>
      <c r="Q97" s="37">
        <v>14.417748633879784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353.46999999999997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-166</v>
      </c>
      <c r="AA97" s="76">
        <f>STOA!J97</f>
        <v>1.38</v>
      </c>
      <c r="AB97" s="76">
        <f>-STOA!P97</f>
        <v>0</v>
      </c>
      <c r="AC97">
        <f t="shared" si="3"/>
        <v>8.6557744935679537</v>
      </c>
      <c r="AD97">
        <f t="shared" si="4"/>
        <v>677.16187303010702</v>
      </c>
      <c r="AE97">
        <f>'IDT-1'!F97</f>
        <v>0</v>
      </c>
      <c r="AF97" s="25"/>
      <c r="AG97">
        <f t="shared" si="5"/>
        <v>677.16187303010702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7.7572019999999995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416.98639561086594</v>
      </c>
      <c r="P98" s="37">
        <v>44.212263349203909</v>
      </c>
      <c r="Q98" s="37">
        <v>14.417748633879784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353.64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-188</v>
      </c>
      <c r="AA98" s="76">
        <f>STOA!J98</f>
        <v>1.38</v>
      </c>
      <c r="AB98" s="76">
        <f>-STOA!P98</f>
        <v>0</v>
      </c>
      <c r="AC98">
        <f t="shared" si="3"/>
        <v>8.8379108140678557</v>
      </c>
      <c r="AD98">
        <f t="shared" si="4"/>
        <v>654.14973670960717</v>
      </c>
      <c r="AE98">
        <f>'IDT-1'!F98</f>
        <v>0</v>
      </c>
      <c r="AF98" s="25"/>
      <c r="AG98">
        <f t="shared" si="5"/>
        <v>654.14973670960717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-46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0.18617284800000014</v>
      </c>
      <c r="E99">
        <f t="shared" si="6"/>
        <v>8.2942151021542815E-2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1.4235261899165661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11.928361382616398</v>
      </c>
      <c r="P99" s="37">
        <f t="shared" si="6"/>
        <v>1.3440115875737542</v>
      </c>
      <c r="Q99" s="37">
        <f t="shared" si="6"/>
        <v>0.45897145302719572</v>
      </c>
      <c r="R99" s="39">
        <f>SUM(R3:R98)/4000</f>
        <v>0.1971849966411823</v>
      </c>
      <c r="S99" s="39">
        <f t="shared" si="6"/>
        <v>0</v>
      </c>
      <c r="T99" s="38">
        <f t="shared" si="6"/>
        <v>0.85883000000000009</v>
      </c>
      <c r="U99" s="38">
        <f t="shared" si="6"/>
        <v>9.2030774999999991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-3.5024999999999999</v>
      </c>
      <c r="AA99" s="76">
        <f t="shared" si="6"/>
        <v>0.7799875000000005</v>
      </c>
      <c r="AB99" s="76">
        <f t="shared" si="6"/>
        <v>0</v>
      </c>
      <c r="AC99">
        <f t="shared" si="6"/>
        <v>0.24570660239271697</v>
      </c>
      <c r="AD99">
        <f t="shared" si="6"/>
        <v>21.568166506403934</v>
      </c>
      <c r="AE99">
        <f t="shared" si="6"/>
        <v>-1.048250000000003E-3</v>
      </c>
      <c r="AG99">
        <f t="shared" si="6"/>
        <v>21.567118256403933</v>
      </c>
      <c r="AI99">
        <f t="shared" si="6"/>
        <v>0</v>
      </c>
      <c r="AJ99">
        <f t="shared" si="6"/>
        <v>0</v>
      </c>
      <c r="AK99">
        <f t="shared" si="6"/>
        <v>0.1720575</v>
      </c>
      <c r="AL99">
        <f t="shared" si="6"/>
        <v>-1.3187500000000001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45711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1.2529080000000001</v>
      </c>
      <c r="E3">
        <f>GT_NG!S3</f>
        <v>2.9287213342599032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14.770462478588954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100.78999999999999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0.93398831614022104</v>
      </c>
      <c r="AD3">
        <f>SUM(B3:AB3,AI3:AV3)-AC3</f>
        <v>118.80810349670864</v>
      </c>
      <c r="AE3">
        <f>'IDT-1'!E3</f>
        <v>0</v>
      </c>
      <c r="AF3" s="25"/>
      <c r="AG3">
        <f>SUM(AD3:AF3)</f>
        <v>118.80810349670864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1.2529080000000001</v>
      </c>
      <c r="E4">
        <f>GT_NG!S4</f>
        <v>2.9514246004169564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100.78999999999999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0.97254490423186568</v>
      </c>
      <c r="AD4">
        <f t="shared" ref="AD4:AD67" si="1">SUM(B4:AB4,AI4:AV4)-AC4</f>
        <v>123.71269922805861</v>
      </c>
      <c r="AE4">
        <f>'IDT-1'!E4</f>
        <v>0</v>
      </c>
      <c r="AF4" s="25"/>
      <c r="AG4">
        <f t="shared" ref="AG4:AG67" si="2">SUM(AD4:AF4)</f>
        <v>123.71269922805861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1.2529080000000001</v>
      </c>
      <c r="E5">
        <f>GT_NG!S5</f>
        <v>2.9514246004169564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100.78999999999999</v>
      </c>
      <c r="AB5" s="76">
        <f>-STOA!Q5</f>
        <v>0</v>
      </c>
      <c r="AC5">
        <f t="shared" si="0"/>
        <v>0.97254490423186568</v>
      </c>
      <c r="AD5">
        <f t="shared" si="1"/>
        <v>123.71269922805861</v>
      </c>
      <c r="AE5">
        <f>'IDT-1'!E5</f>
        <v>0</v>
      </c>
      <c r="AF5" s="25"/>
      <c r="AG5">
        <f t="shared" si="2"/>
        <v>123.71269922805861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1.2529080000000001</v>
      </c>
      <c r="E6">
        <f>GT_NG!S6</f>
        <v>2.9514246004169564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100.78999999999999</v>
      </c>
      <c r="AB6" s="76">
        <f>-STOA!Q6</f>
        <v>0</v>
      </c>
      <c r="AC6">
        <f t="shared" si="0"/>
        <v>0.97254490423186568</v>
      </c>
      <c r="AD6">
        <f t="shared" si="1"/>
        <v>123.71269922805861</v>
      </c>
      <c r="AE6">
        <f>'IDT-1'!E6</f>
        <v>0</v>
      </c>
      <c r="AF6" s="25"/>
      <c r="AG6">
        <f t="shared" si="2"/>
        <v>123.71269922805861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1.2529080000000001</v>
      </c>
      <c r="E7">
        <f>GT_NG!S7</f>
        <v>2.9514246004169564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100.78999999999999</v>
      </c>
      <c r="AB7" s="76">
        <f>-STOA!Q7</f>
        <v>0</v>
      </c>
      <c r="AC7">
        <f t="shared" si="0"/>
        <v>0.97254490423186568</v>
      </c>
      <c r="AD7">
        <f t="shared" si="1"/>
        <v>123.71269922805861</v>
      </c>
      <c r="AE7">
        <f>'IDT-1'!E7</f>
        <v>0</v>
      </c>
      <c r="AF7" s="25"/>
      <c r="AG7">
        <f t="shared" si="2"/>
        <v>123.71269922805861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1.2529080000000001</v>
      </c>
      <c r="E8">
        <f>GT_NG!S8</f>
        <v>2.9514246004169564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100.78999999999999</v>
      </c>
      <c r="AB8" s="76">
        <f>-STOA!Q8</f>
        <v>0</v>
      </c>
      <c r="AC8">
        <f t="shared" si="0"/>
        <v>0.97254490423186568</v>
      </c>
      <c r="AD8">
        <f t="shared" si="1"/>
        <v>123.71269922805861</v>
      </c>
      <c r="AE8">
        <f>'IDT-1'!E8</f>
        <v>0</v>
      </c>
      <c r="AF8" s="25"/>
      <c r="AG8">
        <f t="shared" si="2"/>
        <v>123.71269922805861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1.2529080000000001</v>
      </c>
      <c r="E9">
        <f>GT_NG!S9</f>
        <v>2.9514246004169564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100.78999999999999</v>
      </c>
      <c r="AB9" s="76">
        <f>-STOA!Q9</f>
        <v>0</v>
      </c>
      <c r="AC9">
        <f t="shared" si="0"/>
        <v>0.97254490423186568</v>
      </c>
      <c r="AD9">
        <f t="shared" si="1"/>
        <v>123.71269922805861</v>
      </c>
      <c r="AE9">
        <f>'IDT-1'!E9</f>
        <v>0</v>
      </c>
      <c r="AF9" s="25"/>
      <c r="AG9">
        <f t="shared" si="2"/>
        <v>123.71269922805861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1.2529080000000001</v>
      </c>
      <c r="E10">
        <f>GT_NG!S10</f>
        <v>2.9514246004169564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100.78999999999999</v>
      </c>
      <c r="AB10" s="76">
        <f>-STOA!Q10</f>
        <v>0</v>
      </c>
      <c r="AC10">
        <f t="shared" si="0"/>
        <v>0.97254490423186568</v>
      </c>
      <c r="AD10">
        <f t="shared" si="1"/>
        <v>123.71269922805861</v>
      </c>
      <c r="AE10">
        <f>'IDT-1'!E10</f>
        <v>0</v>
      </c>
      <c r="AF10" s="25"/>
      <c r="AG10">
        <f t="shared" si="2"/>
        <v>123.71269922805861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1.2529080000000001</v>
      </c>
      <c r="E11">
        <f>GT_NG!S11</f>
        <v>2.9514246004169564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100.78999999999999</v>
      </c>
      <c r="AB11" s="76">
        <f>-STOA!Q11</f>
        <v>0</v>
      </c>
      <c r="AC11">
        <f t="shared" si="0"/>
        <v>0.97254490423186568</v>
      </c>
      <c r="AD11">
        <f t="shared" si="1"/>
        <v>123.71269922805861</v>
      </c>
      <c r="AE11">
        <f>'IDT-1'!E11</f>
        <v>0</v>
      </c>
      <c r="AF11" s="25"/>
      <c r="AG11">
        <f t="shared" si="2"/>
        <v>123.71269922805861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1.2529080000000001</v>
      </c>
      <c r="E12">
        <f>GT_NG!S12</f>
        <v>2.9514246004169564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100.78999999999999</v>
      </c>
      <c r="AB12" s="76">
        <f>-STOA!Q12</f>
        <v>0</v>
      </c>
      <c r="AC12">
        <f t="shared" si="0"/>
        <v>0.97254490423186568</v>
      </c>
      <c r="AD12">
        <f t="shared" si="1"/>
        <v>123.71269922805861</v>
      </c>
      <c r="AE12">
        <f>'IDT-1'!E12</f>
        <v>0</v>
      </c>
      <c r="AF12" s="25"/>
      <c r="AG12">
        <f t="shared" si="2"/>
        <v>123.71269922805861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1.2529080000000001</v>
      </c>
      <c r="E13">
        <f>GT_NG!S13</f>
        <v>2.9514246004169564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100.78999999999999</v>
      </c>
      <c r="AB13" s="76">
        <f>-STOA!Q13</f>
        <v>0</v>
      </c>
      <c r="AC13">
        <f t="shared" si="0"/>
        <v>1.2083844527099952</v>
      </c>
      <c r="AD13">
        <f t="shared" si="1"/>
        <v>93.476859679580485</v>
      </c>
      <c r="AE13">
        <f>'IDT-1'!E13</f>
        <v>0</v>
      </c>
      <c r="AF13" s="25"/>
      <c r="AG13">
        <f t="shared" si="2"/>
        <v>93.476859679580485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1.2529080000000001</v>
      </c>
      <c r="E14">
        <f>GT_NG!S14</f>
        <v>2.9514246004169564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100.78999999999999</v>
      </c>
      <c r="AB14" s="76">
        <f>-STOA!Q14</f>
        <v>0</v>
      </c>
      <c r="AC14">
        <f t="shared" si="0"/>
        <v>1.2083844527099952</v>
      </c>
      <c r="AD14">
        <f t="shared" si="1"/>
        <v>93.476859679580485</v>
      </c>
      <c r="AE14">
        <f>'IDT-1'!E14</f>
        <v>0</v>
      </c>
      <c r="AF14" s="25"/>
      <c r="AG14">
        <f t="shared" si="2"/>
        <v>93.476859679580485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1.2529080000000001</v>
      </c>
      <c r="E15">
        <f>GT_NG!S15</f>
        <v>2.9514246004169564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100.78999999999999</v>
      </c>
      <c r="AB15" s="76">
        <f>-STOA!Q15</f>
        <v>0</v>
      </c>
      <c r="AC15">
        <f t="shared" si="0"/>
        <v>1.2083844527099952</v>
      </c>
      <c r="AD15">
        <f t="shared" si="1"/>
        <v>93.476859679580485</v>
      </c>
      <c r="AE15">
        <f>'IDT-1'!E15</f>
        <v>0</v>
      </c>
      <c r="AF15" s="25"/>
      <c r="AG15">
        <f t="shared" si="2"/>
        <v>93.476859679580485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1.2529080000000001</v>
      </c>
      <c r="E16">
        <f>GT_NG!S16</f>
        <v>2.9514246004169564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100.78999999999999</v>
      </c>
      <c r="AB16" s="76">
        <f>-STOA!Q16</f>
        <v>0</v>
      </c>
      <c r="AC16">
        <f t="shared" si="0"/>
        <v>1.2083844527099952</v>
      </c>
      <c r="AD16">
        <f t="shared" si="1"/>
        <v>93.476859679580485</v>
      </c>
      <c r="AE16">
        <f>'IDT-1'!E16</f>
        <v>0</v>
      </c>
      <c r="AF16" s="25"/>
      <c r="AG16">
        <f t="shared" si="2"/>
        <v>93.476859679580485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1.2529080000000001</v>
      </c>
      <c r="E17">
        <f>GT_NG!S17</f>
        <v>2.9514246004169564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100.78999999999999</v>
      </c>
      <c r="AB17" s="76">
        <f>-STOA!Q17</f>
        <v>0</v>
      </c>
      <c r="AC17">
        <f t="shared" si="0"/>
        <v>1.2083844527099952</v>
      </c>
      <c r="AD17">
        <f t="shared" si="1"/>
        <v>93.476859679580485</v>
      </c>
      <c r="AE17">
        <f>'IDT-1'!E17</f>
        <v>0</v>
      </c>
      <c r="AF17" s="25"/>
      <c r="AG17">
        <f t="shared" si="2"/>
        <v>93.476859679580485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1.2529080000000001</v>
      </c>
      <c r="E18">
        <f>GT_NG!S18</f>
        <v>2.9514246004169564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100.78999999999999</v>
      </c>
      <c r="AB18" s="76">
        <f>-STOA!Q18</f>
        <v>0</v>
      </c>
      <c r="AC18">
        <f t="shared" si="0"/>
        <v>1.2083844527099952</v>
      </c>
      <c r="AD18">
        <f t="shared" si="1"/>
        <v>93.476859679580485</v>
      </c>
      <c r="AE18">
        <f>'IDT-1'!E18</f>
        <v>0</v>
      </c>
      <c r="AF18" s="25"/>
      <c r="AG18">
        <f t="shared" si="2"/>
        <v>93.476859679580485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1.2529080000000001</v>
      </c>
      <c r="E19">
        <f>GT_NG!S19</f>
        <v>2.9514246004169564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100.78999999999999</v>
      </c>
      <c r="AB19" s="76">
        <f>-STOA!Q19</f>
        <v>0</v>
      </c>
      <c r="AC19">
        <f t="shared" si="0"/>
        <v>1.2083844527099952</v>
      </c>
      <c r="AD19">
        <f t="shared" si="1"/>
        <v>93.476859679580485</v>
      </c>
      <c r="AE19">
        <f>'IDT-1'!E19</f>
        <v>0</v>
      </c>
      <c r="AF19" s="25"/>
      <c r="AG19">
        <f t="shared" si="2"/>
        <v>93.476859679580485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1.2529080000000001</v>
      </c>
      <c r="E20">
        <f>GT_NG!S20</f>
        <v>2.9514246004169564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100.78999999999999</v>
      </c>
      <c r="AB20" s="76">
        <f>-STOA!Q20</f>
        <v>0</v>
      </c>
      <c r="AC20">
        <f t="shared" si="0"/>
        <v>1.2083844527099952</v>
      </c>
      <c r="AD20">
        <f t="shared" si="1"/>
        <v>93.476859679580485</v>
      </c>
      <c r="AE20">
        <f>'IDT-1'!E20</f>
        <v>0</v>
      </c>
      <c r="AF20" s="25"/>
      <c r="AG20">
        <f t="shared" si="2"/>
        <v>93.476859679580485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1.2529080000000001</v>
      </c>
      <c r="E21">
        <f>GT_NG!S21</f>
        <v>2.9514246004169564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100.78999999999999</v>
      </c>
      <c r="AB21" s="76">
        <f>-STOA!Q21</f>
        <v>0</v>
      </c>
      <c r="AC21">
        <f t="shared" si="0"/>
        <v>1.2083844527099952</v>
      </c>
      <c r="AD21">
        <f t="shared" si="1"/>
        <v>93.476859679580485</v>
      </c>
      <c r="AE21">
        <f>'IDT-1'!E21</f>
        <v>0</v>
      </c>
      <c r="AF21" s="25"/>
      <c r="AG21">
        <f t="shared" si="2"/>
        <v>93.476859679580485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1.2529080000000001</v>
      </c>
      <c r="E22">
        <f>GT_NG!S22</f>
        <v>2.9514246004169564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100.78999999999999</v>
      </c>
      <c r="AB22" s="76">
        <f>-STOA!Q22</f>
        <v>0</v>
      </c>
      <c r="AC22">
        <f t="shared" si="0"/>
        <v>1.2083844527099952</v>
      </c>
      <c r="AD22">
        <f t="shared" si="1"/>
        <v>93.476859679580485</v>
      </c>
      <c r="AE22">
        <f>'IDT-1'!E22</f>
        <v>0</v>
      </c>
      <c r="AF22" s="25"/>
      <c r="AG22">
        <f t="shared" si="2"/>
        <v>93.476859679580485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1.2529080000000001</v>
      </c>
      <c r="E23">
        <f>GT_NG!S23</f>
        <v>2.9514246004169564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100.78999999999999</v>
      </c>
      <c r="AB23" s="76">
        <f>-STOA!Q23</f>
        <v>0</v>
      </c>
      <c r="AC23">
        <f t="shared" si="0"/>
        <v>1.2083844527099952</v>
      </c>
      <c r="AD23">
        <f t="shared" si="1"/>
        <v>93.476859679580485</v>
      </c>
      <c r="AE23">
        <f>'IDT-1'!E23</f>
        <v>0</v>
      </c>
      <c r="AF23" s="25"/>
      <c r="AG23">
        <f t="shared" si="2"/>
        <v>93.476859679580485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1.2529080000000001</v>
      </c>
      <c r="E24">
        <f>GT_NG!S24</f>
        <v>2.9514246004169564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100.78999999999999</v>
      </c>
      <c r="AB24" s="76">
        <f>-STOA!Q24</f>
        <v>0</v>
      </c>
      <c r="AC24">
        <f t="shared" si="0"/>
        <v>1.2083844527099952</v>
      </c>
      <c r="AD24">
        <f t="shared" si="1"/>
        <v>93.476859679580485</v>
      </c>
      <c r="AE24">
        <f>'IDT-1'!E24</f>
        <v>0</v>
      </c>
      <c r="AF24" s="25"/>
      <c r="AG24">
        <f t="shared" si="2"/>
        <v>93.476859679580485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1.2529080000000001</v>
      </c>
      <c r="E25">
        <f>GT_NG!S25</f>
        <v>2.9514246004169564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100.78999999999999</v>
      </c>
      <c r="AB25" s="76">
        <f>-STOA!Q25</f>
        <v>0</v>
      </c>
      <c r="AC25">
        <f t="shared" si="0"/>
        <v>1.2083844527099952</v>
      </c>
      <c r="AD25">
        <f t="shared" si="1"/>
        <v>93.476859679580485</v>
      </c>
      <c r="AE25">
        <f>'IDT-1'!E25</f>
        <v>0</v>
      </c>
      <c r="AF25" s="25"/>
      <c r="AG25">
        <f t="shared" si="2"/>
        <v>93.476859679580485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1.2529080000000001</v>
      </c>
      <c r="E26">
        <f>GT_NG!S26</f>
        <v>2.9514246004169564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100.78999999999999</v>
      </c>
      <c r="AB26" s="76">
        <f>-STOA!Q26</f>
        <v>0</v>
      </c>
      <c r="AC26">
        <f t="shared" si="0"/>
        <v>1.2083844527099952</v>
      </c>
      <c r="AD26">
        <f t="shared" si="1"/>
        <v>93.476859679580485</v>
      </c>
      <c r="AE26">
        <f>'IDT-1'!E26</f>
        <v>0</v>
      </c>
      <c r="AF26" s="25"/>
      <c r="AG26">
        <f t="shared" si="2"/>
        <v>93.476859679580485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1.2529080000000001</v>
      </c>
      <c r="E27">
        <f>GT_NG!S27</f>
        <v>2.9514246004169564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18.359164276935683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100.78999999999999</v>
      </c>
      <c r="AB27" s="76">
        <f>-STOA!Q27</f>
        <v>0</v>
      </c>
      <c r="AC27">
        <f t="shared" si="0"/>
        <v>1.1979968241214798</v>
      </c>
      <c r="AD27">
        <f t="shared" si="1"/>
        <v>92.155500053231151</v>
      </c>
      <c r="AE27">
        <f>'IDT-1'!E27</f>
        <v>0</v>
      </c>
      <c r="AF27" s="25"/>
      <c r="AG27">
        <f t="shared" si="2"/>
        <v>92.155500053231151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-30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1.2529080000000001</v>
      </c>
      <c r="E28">
        <f>GT_NG!S28</f>
        <v>2.9514246004169564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18.359164276935683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100.78999999999999</v>
      </c>
      <c r="AB28" s="76">
        <f>-STOA!Q28</f>
        <v>0</v>
      </c>
      <c r="AC28">
        <f t="shared" si="0"/>
        <v>1.1979968241214798</v>
      </c>
      <c r="AD28">
        <f t="shared" si="1"/>
        <v>92.155500053231151</v>
      </c>
      <c r="AE28">
        <f>'IDT-1'!E28</f>
        <v>0</v>
      </c>
      <c r="AF28" s="25"/>
      <c r="AG28">
        <f t="shared" si="2"/>
        <v>92.155500053231151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-30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1.2529080000000001</v>
      </c>
      <c r="E29">
        <f>GT_NG!S29</f>
        <v>2.9514246004169564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100.78999999999999</v>
      </c>
      <c r="AB29" s="76">
        <f>-STOA!Q29</f>
        <v>0</v>
      </c>
      <c r="AC29">
        <f t="shared" si="0"/>
        <v>1.0547953427613816</v>
      </c>
      <c r="AD29">
        <f t="shared" si="1"/>
        <v>73.939537257655573</v>
      </c>
      <c r="AE29">
        <f>'IDT-1'!E29</f>
        <v>0</v>
      </c>
      <c r="AF29" s="25"/>
      <c r="AG29">
        <f t="shared" si="2"/>
        <v>73.939537257655573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-30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1.2529080000000001</v>
      </c>
      <c r="E30">
        <f>GT_NG!S30</f>
        <v>2.9514246004169564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100.78999999999999</v>
      </c>
      <c r="AB30" s="76">
        <f>-STOA!Q30</f>
        <v>0</v>
      </c>
      <c r="AC30">
        <f t="shared" si="0"/>
        <v>0.81895579428325216</v>
      </c>
      <c r="AD30">
        <f t="shared" si="1"/>
        <v>104.1753768061337</v>
      </c>
      <c r="AE30">
        <f>'IDT-1'!E30</f>
        <v>0</v>
      </c>
      <c r="AF30" s="25"/>
      <c r="AG30">
        <f t="shared" si="2"/>
        <v>104.1753768061337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1.2529080000000001</v>
      </c>
      <c r="E31">
        <f>GT_NG!S31</f>
        <v>2.9514246004169564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100.78999999999999</v>
      </c>
      <c r="AB31" s="76">
        <f>-STOA!Q31</f>
        <v>0</v>
      </c>
      <c r="AC31">
        <f t="shared" si="0"/>
        <v>0.81895579428325216</v>
      </c>
      <c r="AD31">
        <f t="shared" si="1"/>
        <v>104.1753768061337</v>
      </c>
      <c r="AE31">
        <f>'IDT-1'!E31</f>
        <v>0</v>
      </c>
      <c r="AF31" s="25"/>
      <c r="AG31">
        <f t="shared" si="2"/>
        <v>104.1753768061337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1.2529080000000001</v>
      </c>
      <c r="E32">
        <f>GT_NG!S32</f>
        <v>2.9514246004169564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100.78999999999999</v>
      </c>
      <c r="AB32" s="76">
        <f>-STOA!Q32</f>
        <v>0</v>
      </c>
      <c r="AC32">
        <f t="shared" si="0"/>
        <v>0.81895579428325216</v>
      </c>
      <c r="AD32">
        <f t="shared" si="1"/>
        <v>104.1753768061337</v>
      </c>
      <c r="AE32">
        <f>'IDT-1'!E32</f>
        <v>0</v>
      </c>
      <c r="AF32" s="25"/>
      <c r="AG32">
        <f t="shared" si="2"/>
        <v>104.1753768061337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1.2529080000000001</v>
      </c>
      <c r="E33">
        <f>GT_NG!S33</f>
        <v>2.9514246004169564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100.78999999999999</v>
      </c>
      <c r="AB33" s="76">
        <f>-STOA!Q33</f>
        <v>0</v>
      </c>
      <c r="AC33">
        <f t="shared" si="0"/>
        <v>0.81895579428325216</v>
      </c>
      <c r="AD33">
        <f t="shared" si="1"/>
        <v>104.1753768061337</v>
      </c>
      <c r="AE33">
        <f>'IDT-1'!E33</f>
        <v>0</v>
      </c>
      <c r="AF33" s="25"/>
      <c r="AG33">
        <f t="shared" si="2"/>
        <v>104.1753768061337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1.2529080000000001</v>
      </c>
      <c r="E34">
        <f>GT_NG!S34</f>
        <v>2.9514246004169564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100.78999999999999</v>
      </c>
      <c r="AB34" s="76">
        <f>-STOA!Q34</f>
        <v>0</v>
      </c>
      <c r="AC34">
        <f t="shared" si="0"/>
        <v>0.81895579428325216</v>
      </c>
      <c r="AD34">
        <f t="shared" si="1"/>
        <v>104.1753768061337</v>
      </c>
      <c r="AE34">
        <f>'IDT-1'!E34</f>
        <v>0</v>
      </c>
      <c r="AF34" s="25"/>
      <c r="AG34">
        <f t="shared" si="2"/>
        <v>104.1753768061337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1.2529080000000001</v>
      </c>
      <c r="E35">
        <f>GT_NG!S35</f>
        <v>2.9514246004169564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14.889999999999999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100.78999999999999</v>
      </c>
      <c r="AB35" s="76">
        <f>-STOA!Q35</f>
        <v>0</v>
      </c>
      <c r="AC35">
        <f t="shared" si="0"/>
        <v>0.93509779428325213</v>
      </c>
      <c r="AD35">
        <f t="shared" si="1"/>
        <v>118.94923480613369</v>
      </c>
      <c r="AE35">
        <f>'IDT-1'!E35</f>
        <v>0</v>
      </c>
      <c r="AF35" s="25"/>
      <c r="AG35">
        <f t="shared" si="2"/>
        <v>118.94923480613369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1.2529080000000001</v>
      </c>
      <c r="E36">
        <f>GT_NG!S36</f>
        <v>2.9514246004169564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14.889999999999999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100.78999999999999</v>
      </c>
      <c r="AB36" s="76">
        <f>-STOA!Q36</f>
        <v>0</v>
      </c>
      <c r="AC36">
        <f t="shared" si="0"/>
        <v>0.93509779428325213</v>
      </c>
      <c r="AD36">
        <f t="shared" si="1"/>
        <v>118.94923480613369</v>
      </c>
      <c r="AE36">
        <f>'IDT-1'!E36</f>
        <v>0</v>
      </c>
      <c r="AF36" s="25"/>
      <c r="AG36">
        <f t="shared" si="2"/>
        <v>118.94923480613369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1.2529080000000001</v>
      </c>
      <c r="E37">
        <f>GT_NG!S37</f>
        <v>2.9514246004169564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100.78999999999999</v>
      </c>
      <c r="AB37" s="76">
        <f>-STOA!Q37</f>
        <v>0</v>
      </c>
      <c r="AC37">
        <f t="shared" si="0"/>
        <v>0.96887179428325221</v>
      </c>
      <c r="AD37">
        <f t="shared" si="1"/>
        <v>123.24546080613371</v>
      </c>
      <c r="AE37">
        <f>'IDT-1'!E37</f>
        <v>0</v>
      </c>
      <c r="AF37" s="25"/>
      <c r="AG37">
        <f t="shared" si="2"/>
        <v>123.24546080613371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1.2529080000000001</v>
      </c>
      <c r="E38">
        <f>GT_NG!S38</f>
        <v>2.9514246004169564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100.78999999999999</v>
      </c>
      <c r="AB38" s="76">
        <f>-STOA!Q38</f>
        <v>0</v>
      </c>
      <c r="AC38">
        <f t="shared" si="0"/>
        <v>0.96887179428325221</v>
      </c>
      <c r="AD38">
        <f t="shared" si="1"/>
        <v>123.24546080613371</v>
      </c>
      <c r="AE38">
        <f>'IDT-1'!E38</f>
        <v>0</v>
      </c>
      <c r="AF38" s="25"/>
      <c r="AG38">
        <f t="shared" si="2"/>
        <v>123.24546080613371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1.2529080000000001</v>
      </c>
      <c r="E39">
        <f>GT_NG!S39</f>
        <v>2.9514246004169564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153.66</v>
      </c>
      <c r="AB39" s="76">
        <f>-STOA!Q39</f>
        <v>0</v>
      </c>
      <c r="AC39">
        <f t="shared" si="0"/>
        <v>1.774323708413468</v>
      </c>
      <c r="AD39">
        <f t="shared" si="1"/>
        <v>125.31000889200349</v>
      </c>
      <c r="AE39">
        <f>'IDT-1'!E39</f>
        <v>0</v>
      </c>
      <c r="AF39" s="25"/>
      <c r="AG39">
        <f t="shared" si="2"/>
        <v>125.31000889200349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1.2529080000000001</v>
      </c>
      <c r="E40">
        <f>GT_NG!S40</f>
        <v>2.9514246004169564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153.66</v>
      </c>
      <c r="AB40" s="76">
        <f>-STOA!Q40</f>
        <v>0</v>
      </c>
      <c r="AC40">
        <f t="shared" si="0"/>
        <v>1.774323708413468</v>
      </c>
      <c r="AD40">
        <f t="shared" si="1"/>
        <v>125.31000889200349</v>
      </c>
      <c r="AE40">
        <f>'IDT-1'!E40</f>
        <v>0</v>
      </c>
      <c r="AF40" s="25"/>
      <c r="AG40">
        <f t="shared" si="2"/>
        <v>125.31000889200349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1.2529080000000001</v>
      </c>
      <c r="E41">
        <f>GT_NG!S41</f>
        <v>2.9514246004169564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153.66</v>
      </c>
      <c r="AB41" s="76">
        <f>-STOA!Q41</f>
        <v>0</v>
      </c>
      <c r="AC41">
        <f t="shared" si="0"/>
        <v>1.774323708413468</v>
      </c>
      <c r="AD41">
        <f t="shared" si="1"/>
        <v>125.31000889200349</v>
      </c>
      <c r="AE41">
        <f>'IDT-1'!E41</f>
        <v>0</v>
      </c>
      <c r="AF41" s="25"/>
      <c r="AG41">
        <f t="shared" si="2"/>
        <v>125.31000889200349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1.2529080000000001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153.66</v>
      </c>
      <c r="AB42" s="76">
        <f>-STOA!Q42</f>
        <v>0</v>
      </c>
      <c r="AC42">
        <f t="shared" si="0"/>
        <v>1.7514582506322112</v>
      </c>
      <c r="AD42">
        <f t="shared" si="1"/>
        <v>122.3616497493678</v>
      </c>
      <c r="AE42">
        <f>'IDT-1'!E42</f>
        <v>0</v>
      </c>
      <c r="AF42" s="25"/>
      <c r="AG42">
        <f t="shared" si="2"/>
        <v>122.3616497493678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1.2529080000000001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153.66</v>
      </c>
      <c r="AB43" s="76">
        <f>-STOA!Q43</f>
        <v>0</v>
      </c>
      <c r="AC43">
        <f t="shared" si="0"/>
        <v>1.7551313605808248</v>
      </c>
      <c r="AD43">
        <f t="shared" si="1"/>
        <v>122.82888817129269</v>
      </c>
      <c r="AE43">
        <f>'IDT-1'!E43</f>
        <v>0</v>
      </c>
      <c r="AF43" s="25"/>
      <c r="AG43">
        <f t="shared" si="2"/>
        <v>122.82888817129269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1.2529080000000001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153.66</v>
      </c>
      <c r="AB44" s="76">
        <f>-STOA!Q44</f>
        <v>0</v>
      </c>
      <c r="AC44">
        <f t="shared" si="0"/>
        <v>1.7551313605808248</v>
      </c>
      <c r="AD44">
        <f t="shared" si="1"/>
        <v>122.82888817129269</v>
      </c>
      <c r="AE44">
        <f>'IDT-1'!E44</f>
        <v>0</v>
      </c>
      <c r="AF44" s="25"/>
      <c r="AG44">
        <f t="shared" si="2"/>
        <v>122.82888817129269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-50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1.2529080000000001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153.66</v>
      </c>
      <c r="AB45" s="76">
        <f>-STOA!Q45</f>
        <v>0</v>
      </c>
      <c r="AC45">
        <f t="shared" si="0"/>
        <v>1.7551313605808248</v>
      </c>
      <c r="AD45">
        <f t="shared" si="1"/>
        <v>122.82888817129269</v>
      </c>
      <c r="AE45">
        <f>'IDT-1'!E45</f>
        <v>0</v>
      </c>
      <c r="AF45" s="25"/>
      <c r="AG45">
        <f t="shared" si="2"/>
        <v>122.82888817129269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-50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1.2529080000000001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153.66</v>
      </c>
      <c r="AB46" s="76">
        <f>-STOA!Q46</f>
        <v>0</v>
      </c>
      <c r="AC46">
        <f t="shared" si="0"/>
        <v>1.7551313605808248</v>
      </c>
      <c r="AD46">
        <f t="shared" si="1"/>
        <v>122.82888817129269</v>
      </c>
      <c r="AE46">
        <f>'IDT-1'!E46</f>
        <v>0</v>
      </c>
      <c r="AF46" s="25"/>
      <c r="AG46">
        <f t="shared" si="2"/>
        <v>122.82888817129269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-50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1.2529080000000001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153.66</v>
      </c>
      <c r="AB47" s="76">
        <f>-STOA!Q47</f>
        <v>0</v>
      </c>
      <c r="AC47">
        <f t="shared" si="0"/>
        <v>1.7551313605808248</v>
      </c>
      <c r="AD47">
        <f t="shared" si="1"/>
        <v>122.82888817129269</v>
      </c>
      <c r="AE47">
        <f>'IDT-1'!E47</f>
        <v>0</v>
      </c>
      <c r="AF47" s="25"/>
      <c r="AG47">
        <f t="shared" si="2"/>
        <v>122.82888817129269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-50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1.2529080000000001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153.66</v>
      </c>
      <c r="AB48" s="76">
        <f>-STOA!Q48</f>
        <v>0</v>
      </c>
      <c r="AC48">
        <f t="shared" si="0"/>
        <v>1.7551313605808248</v>
      </c>
      <c r="AD48">
        <f t="shared" si="1"/>
        <v>122.82888817129269</v>
      </c>
      <c r="AE48">
        <f>'IDT-1'!E48</f>
        <v>0</v>
      </c>
      <c r="AF48" s="25"/>
      <c r="AG48">
        <f t="shared" si="2"/>
        <v>122.82888817129269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-50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1.2529080000000001</v>
      </c>
      <c r="E49">
        <f>GT_NG!S49</f>
        <v>-7.0000000000000007E-2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153.66</v>
      </c>
      <c r="AB49" s="76">
        <f>-STOA!Q49</f>
        <v>0</v>
      </c>
      <c r="AC49">
        <f t="shared" si="0"/>
        <v>1.7555259987586114</v>
      </c>
      <c r="AD49">
        <f t="shared" si="1"/>
        <v>122.7782935331149</v>
      </c>
      <c r="AE49">
        <f>'IDT-1'!E49</f>
        <v>0</v>
      </c>
      <c r="AF49" s="25"/>
      <c r="AG49">
        <f t="shared" si="2"/>
        <v>122.7782935331149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-50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1.2529080000000001</v>
      </c>
      <c r="E50">
        <f>GT_NG!S50</f>
        <v>-7.0000000000000007E-2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153.66</v>
      </c>
      <c r="AB50" s="76">
        <f>-STOA!Q50</f>
        <v>0</v>
      </c>
      <c r="AC50">
        <f t="shared" si="0"/>
        <v>1.7555259987586114</v>
      </c>
      <c r="AD50">
        <f t="shared" si="1"/>
        <v>122.7782935331149</v>
      </c>
      <c r="AE50">
        <f>'IDT-1'!E50</f>
        <v>0</v>
      </c>
      <c r="AF50" s="25"/>
      <c r="AG50">
        <f t="shared" si="2"/>
        <v>122.7782935331149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-50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1.2529080000000001</v>
      </c>
      <c r="E51">
        <f>GT_NG!S51</f>
        <v>-7.0000000000000007E-2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153.66</v>
      </c>
      <c r="AB51" s="76">
        <f>-STOA!Q51</f>
        <v>0</v>
      </c>
      <c r="AC51">
        <f t="shared" si="0"/>
        <v>1.7555259987586114</v>
      </c>
      <c r="AD51">
        <f t="shared" si="1"/>
        <v>122.7782935331149</v>
      </c>
      <c r="AE51">
        <f>'IDT-1'!E51</f>
        <v>0</v>
      </c>
      <c r="AF51" s="25"/>
      <c r="AG51">
        <f t="shared" si="2"/>
        <v>122.7782935331149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-50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1.2529080000000001</v>
      </c>
      <c r="E52">
        <f>GT_NG!S52</f>
        <v>-7.0000000000000007E-2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153.66</v>
      </c>
      <c r="AB52" s="76">
        <f>-STOA!Q52</f>
        <v>0</v>
      </c>
      <c r="AC52">
        <f t="shared" si="0"/>
        <v>1.7555259987586114</v>
      </c>
      <c r="AD52">
        <f t="shared" si="1"/>
        <v>122.7782935331149</v>
      </c>
      <c r="AE52">
        <f>'IDT-1'!E52</f>
        <v>0</v>
      </c>
      <c r="AF52" s="25"/>
      <c r="AG52">
        <f t="shared" si="2"/>
        <v>122.7782935331149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-50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1.2529080000000001</v>
      </c>
      <c r="E53">
        <f>GT_NG!S53</f>
        <v>-7.0000000000000007E-2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153.66</v>
      </c>
      <c r="AB53" s="76">
        <f>-STOA!Q53</f>
        <v>0</v>
      </c>
      <c r="AC53">
        <f t="shared" si="0"/>
        <v>1.7555259987586114</v>
      </c>
      <c r="AD53">
        <f t="shared" si="1"/>
        <v>122.7782935331149</v>
      </c>
      <c r="AE53">
        <f>'IDT-1'!E53</f>
        <v>0</v>
      </c>
      <c r="AF53" s="25"/>
      <c r="AG53">
        <f t="shared" si="2"/>
        <v>122.7782935331149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1.2529080000000001</v>
      </c>
      <c r="E54">
        <f>GT_NG!S54</f>
        <v>-7.0000000000000007E-2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153.66</v>
      </c>
      <c r="AB54" s="76">
        <f>-STOA!Q54</f>
        <v>0</v>
      </c>
      <c r="AC54">
        <f t="shared" si="0"/>
        <v>1.7555259987586114</v>
      </c>
      <c r="AD54">
        <f t="shared" si="1"/>
        <v>122.7782935331149</v>
      </c>
      <c r="AE54">
        <f>'IDT-1'!E54</f>
        <v>0</v>
      </c>
      <c r="AF54" s="25"/>
      <c r="AG54">
        <f t="shared" si="2"/>
        <v>122.7782935331149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1.2529080000000001</v>
      </c>
      <c r="E55">
        <f>GT_NG!S55</f>
        <v>-7.0000000000000007E-2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153.66</v>
      </c>
      <c r="AB55" s="76">
        <f>-STOA!Q55</f>
        <v>0</v>
      </c>
      <c r="AC55">
        <f t="shared" si="0"/>
        <v>1.7555259987586114</v>
      </c>
      <c r="AD55">
        <f t="shared" si="1"/>
        <v>122.7782935331149</v>
      </c>
      <c r="AE55">
        <f>'IDT-1'!E55</f>
        <v>0</v>
      </c>
      <c r="AF55" s="25"/>
      <c r="AG55">
        <f t="shared" si="2"/>
        <v>122.7782935331149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1.2529080000000001</v>
      </c>
      <c r="E56">
        <f>GT_NG!S56</f>
        <v>-7.0000000000000007E-2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153.66</v>
      </c>
      <c r="AB56" s="76">
        <f>-STOA!Q56</f>
        <v>0</v>
      </c>
      <c r="AC56">
        <f t="shared" si="0"/>
        <v>1.7387813908166641</v>
      </c>
      <c r="AD56">
        <f t="shared" si="1"/>
        <v>124.92503814105685</v>
      </c>
      <c r="AE56">
        <f>'IDT-1'!E56</f>
        <v>0</v>
      </c>
      <c r="AF56" s="25"/>
      <c r="AG56">
        <f t="shared" si="2"/>
        <v>124.92503814105685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-47.87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1.2529080000000001</v>
      </c>
      <c r="E57">
        <f>GT_NG!S57</f>
        <v>-7.0000000000000007E-2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153.66</v>
      </c>
      <c r="AB57" s="76">
        <f>-STOA!Q57</f>
        <v>0</v>
      </c>
      <c r="AC57">
        <f t="shared" si="0"/>
        <v>1.7555259987586114</v>
      </c>
      <c r="AD57">
        <f t="shared" si="1"/>
        <v>122.7782935331149</v>
      </c>
      <c r="AE57">
        <f>'IDT-1'!E57</f>
        <v>0</v>
      </c>
      <c r="AF57" s="25"/>
      <c r="AG57">
        <f t="shared" si="2"/>
        <v>122.7782935331149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1.2529080000000001</v>
      </c>
      <c r="E58">
        <f>GT_NG!S58</f>
        <v>-7.0000000000000007E-2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153.66</v>
      </c>
      <c r="AB58" s="76">
        <f>-STOA!Q58</f>
        <v>0</v>
      </c>
      <c r="AC58">
        <f t="shared" si="0"/>
        <v>1.7555259987586114</v>
      </c>
      <c r="AD58">
        <f t="shared" si="1"/>
        <v>122.7782935331149</v>
      </c>
      <c r="AE58">
        <f>'IDT-1'!E58</f>
        <v>0</v>
      </c>
      <c r="AF58" s="25"/>
      <c r="AG58">
        <f t="shared" si="2"/>
        <v>122.7782935331149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1.2529080000000001</v>
      </c>
      <c r="E59">
        <f>GT_NG!S59</f>
        <v>-7.0000000000000007E-2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153.66</v>
      </c>
      <c r="AB59" s="76">
        <f>-STOA!Q59</f>
        <v>0</v>
      </c>
      <c r="AC59">
        <f t="shared" si="0"/>
        <v>1.7555259987586114</v>
      </c>
      <c r="AD59">
        <f t="shared" si="1"/>
        <v>122.7782935331149</v>
      </c>
      <c r="AE59">
        <f>'IDT-1'!E59</f>
        <v>0</v>
      </c>
      <c r="AF59" s="25"/>
      <c r="AG59">
        <f t="shared" si="2"/>
        <v>122.7782935331149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1.2529080000000001</v>
      </c>
      <c r="E60">
        <f>GT_NG!S60</f>
        <v>-7.0000000000000007E-2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153.66</v>
      </c>
      <c r="AB60" s="76">
        <f>-STOA!Q60</f>
        <v>0</v>
      </c>
      <c r="AC60">
        <f t="shared" si="0"/>
        <v>1.7555259987586114</v>
      </c>
      <c r="AD60">
        <f t="shared" si="1"/>
        <v>122.7782935331149</v>
      </c>
      <c r="AE60">
        <f>'IDT-1'!E60</f>
        <v>0</v>
      </c>
      <c r="AF60" s="25"/>
      <c r="AG60">
        <f t="shared" si="2"/>
        <v>122.7782935331149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-50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1.2529080000000001</v>
      </c>
      <c r="E61">
        <f>GT_NG!S61</f>
        <v>-7.0000000000000007E-2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153.66</v>
      </c>
      <c r="AB61" s="76">
        <f>-STOA!Q61</f>
        <v>0</v>
      </c>
      <c r="AC61">
        <f t="shared" si="0"/>
        <v>1.7555259987586114</v>
      </c>
      <c r="AD61">
        <f t="shared" si="1"/>
        <v>122.7782935331149</v>
      </c>
      <c r="AE61">
        <f>'IDT-1'!E61</f>
        <v>0</v>
      </c>
      <c r="AF61" s="25"/>
      <c r="AG61">
        <f t="shared" si="2"/>
        <v>122.7782935331149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1.2529080000000001</v>
      </c>
      <c r="E62">
        <f>GT_NG!S62</f>
        <v>-7.0000000000000007E-2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153.66</v>
      </c>
      <c r="AB62" s="76">
        <f>-STOA!Q62</f>
        <v>0</v>
      </c>
      <c r="AC62">
        <f t="shared" si="0"/>
        <v>1.7555259987586114</v>
      </c>
      <c r="AD62">
        <f t="shared" si="1"/>
        <v>122.7782935331149</v>
      </c>
      <c r="AE62">
        <f>'IDT-1'!E62</f>
        <v>0</v>
      </c>
      <c r="AF62" s="25"/>
      <c r="AG62">
        <f t="shared" si="2"/>
        <v>122.7782935331149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1.2529080000000001</v>
      </c>
      <c r="E63">
        <f>GT_NG!S63</f>
        <v>-7.0000000000000007E-2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153.66</v>
      </c>
      <c r="AB63" s="76">
        <f>-STOA!Q63</f>
        <v>0</v>
      </c>
      <c r="AC63">
        <f t="shared" si="0"/>
        <v>1.7555259987586114</v>
      </c>
      <c r="AD63">
        <f t="shared" si="1"/>
        <v>122.7782935331149</v>
      </c>
      <c r="AE63">
        <f>'IDT-1'!E63</f>
        <v>0</v>
      </c>
      <c r="AF63" s="25"/>
      <c r="AG63">
        <f t="shared" si="2"/>
        <v>122.7782935331149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1.2529080000000001</v>
      </c>
      <c r="E64">
        <f>GT_NG!S64</f>
        <v>-7.0000000000000007E-2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153.66</v>
      </c>
      <c r="AB64" s="76">
        <f>-STOA!Q64</f>
        <v>0</v>
      </c>
      <c r="AC64">
        <f t="shared" si="0"/>
        <v>1.7555259987586114</v>
      </c>
      <c r="AD64">
        <f t="shared" si="1"/>
        <v>122.7782935331149</v>
      </c>
      <c r="AE64">
        <f>'IDT-1'!E64</f>
        <v>0</v>
      </c>
      <c r="AF64" s="25"/>
      <c r="AG64">
        <f t="shared" si="2"/>
        <v>122.7782935331149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1.2529080000000001</v>
      </c>
      <c r="E65">
        <f>GT_NG!S65</f>
        <v>-7.0000000000000007E-2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153.66</v>
      </c>
      <c r="AB65" s="76">
        <f>-STOA!Q65</f>
        <v>0</v>
      </c>
      <c r="AC65">
        <f t="shared" si="0"/>
        <v>1.7555259987586114</v>
      </c>
      <c r="AD65">
        <f t="shared" si="1"/>
        <v>122.7782935331149</v>
      </c>
      <c r="AE65">
        <f>'IDT-1'!E65</f>
        <v>0</v>
      </c>
      <c r="AF65" s="25"/>
      <c r="AG65">
        <f t="shared" si="2"/>
        <v>122.7782935331149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1.2529080000000001</v>
      </c>
      <c r="E66">
        <f>GT_NG!S66</f>
        <v>-7.0000000000000007E-2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153.66</v>
      </c>
      <c r="AB66" s="76">
        <f>-STOA!Q66</f>
        <v>0</v>
      </c>
      <c r="AC66">
        <f t="shared" si="0"/>
        <v>1.7555259987586114</v>
      </c>
      <c r="AD66">
        <f t="shared" si="1"/>
        <v>122.7782935331149</v>
      </c>
      <c r="AE66">
        <f>'IDT-1'!E66</f>
        <v>0</v>
      </c>
      <c r="AF66" s="25"/>
      <c r="AG66">
        <f t="shared" si="2"/>
        <v>122.7782935331149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-50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1.2529080000000001</v>
      </c>
      <c r="E67">
        <f>GT_NG!S67</f>
        <v>-7.0000000000000007E-2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153.66</v>
      </c>
      <c r="AB67" s="76">
        <f>-STOA!Q67</f>
        <v>0</v>
      </c>
      <c r="AC67">
        <f t="shared" si="0"/>
        <v>1.3624600846283956</v>
      </c>
      <c r="AD67">
        <f t="shared" si="1"/>
        <v>173.17135944724512</v>
      </c>
      <c r="AE67">
        <f>'IDT-1'!E67</f>
        <v>0</v>
      </c>
      <c r="AF67" s="25"/>
      <c r="AG67">
        <f t="shared" si="2"/>
        <v>173.17135944724512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1.2529080000000001</v>
      </c>
      <c r="E68">
        <f>GT_NG!S68</f>
        <v>-7.0000000000000007E-2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153.66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1.3624600846283956</v>
      </c>
      <c r="AD68">
        <f t="shared" ref="AD68:AD98" si="4">SUM(B68:AB68,AI68:AV68)-AC68</f>
        <v>173.17135944724512</v>
      </c>
      <c r="AE68">
        <f>'IDT-1'!E68</f>
        <v>0</v>
      </c>
      <c r="AF68" s="25"/>
      <c r="AG68">
        <f t="shared" ref="AG68:AG98" si="5">SUM(AD68:AF68)</f>
        <v>173.17135944724512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1.2529080000000001</v>
      </c>
      <c r="E69">
        <f>GT_NG!S69</f>
        <v>-7.0000000000000007E-2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153.66</v>
      </c>
      <c r="AB69" s="76">
        <f>-STOA!Q69</f>
        <v>0</v>
      </c>
      <c r="AC69">
        <f t="shared" si="3"/>
        <v>1.3624600846283956</v>
      </c>
      <c r="AD69">
        <f t="shared" si="4"/>
        <v>173.17135944724512</v>
      </c>
      <c r="AE69">
        <f>'IDT-1'!E69</f>
        <v>0</v>
      </c>
      <c r="AF69" s="25"/>
      <c r="AG69">
        <f t="shared" si="5"/>
        <v>173.17135944724512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1.2529080000000001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153.26999999999998</v>
      </c>
      <c r="AB70" s="76">
        <f>-STOA!Q70</f>
        <v>0</v>
      </c>
      <c r="AC70">
        <f t="shared" si="3"/>
        <v>1.3590234464506088</v>
      </c>
      <c r="AD70">
        <f t="shared" si="4"/>
        <v>172.83499608542289</v>
      </c>
      <c r="AE70">
        <f>'IDT-1'!E70</f>
        <v>0</v>
      </c>
      <c r="AF70" s="25"/>
      <c r="AG70">
        <f t="shared" si="5"/>
        <v>172.83499608542289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1.2529080000000001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100.78999999999999</v>
      </c>
      <c r="AB71" s="76">
        <f>-STOA!Q71</f>
        <v>0</v>
      </c>
      <c r="AC71">
        <f t="shared" si="3"/>
        <v>1.0282926292766521</v>
      </c>
      <c r="AD71">
        <f t="shared" si="4"/>
        <v>110.68572690259687</v>
      </c>
      <c r="AE71">
        <f>'IDT-1'!E71</f>
        <v>0</v>
      </c>
      <c r="AF71" s="25"/>
      <c r="AG71">
        <f t="shared" si="5"/>
        <v>110.68572690259687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1.2529080000000001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100.78999999999999</v>
      </c>
      <c r="AB72" s="76">
        <f>-STOA!Q72</f>
        <v>0</v>
      </c>
      <c r="AC72">
        <f t="shared" si="3"/>
        <v>1.0282926292766521</v>
      </c>
      <c r="AD72">
        <f t="shared" si="4"/>
        <v>110.68572690259687</v>
      </c>
      <c r="AE72">
        <f>'IDT-1'!E72</f>
        <v>0</v>
      </c>
      <c r="AF72" s="25"/>
      <c r="AG72">
        <f t="shared" si="5"/>
        <v>110.68572690259687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1.2529080000000001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100.78999999999999</v>
      </c>
      <c r="AB73" s="76">
        <f>-STOA!Q73</f>
        <v>0</v>
      </c>
      <c r="AC73">
        <f t="shared" si="3"/>
        <v>1.0282926292766521</v>
      </c>
      <c r="AD73">
        <f t="shared" si="4"/>
        <v>110.68572690259687</v>
      </c>
      <c r="AE73">
        <f>'IDT-1'!E73</f>
        <v>0</v>
      </c>
      <c r="AF73" s="25"/>
      <c r="AG73">
        <f t="shared" si="5"/>
        <v>110.68572690259687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1.2529080000000001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100.78999999999999</v>
      </c>
      <c r="AB74" s="76">
        <f>-STOA!Q74</f>
        <v>0</v>
      </c>
      <c r="AC74">
        <f t="shared" si="3"/>
        <v>1.0282926292766521</v>
      </c>
      <c r="AD74">
        <f t="shared" si="4"/>
        <v>110.68572690259687</v>
      </c>
      <c r="AE74">
        <f>'IDT-1'!E74</f>
        <v>0</v>
      </c>
      <c r="AF74" s="25"/>
      <c r="AG74">
        <f t="shared" si="5"/>
        <v>110.68572690259687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1.2529080000000001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100.78999999999999</v>
      </c>
      <c r="AB75" s="76">
        <f>-STOA!Q75</f>
        <v>0</v>
      </c>
      <c r="AC75">
        <f t="shared" si="3"/>
        <v>1.0246195193280387</v>
      </c>
      <c r="AD75">
        <f t="shared" si="4"/>
        <v>110.21848848067195</v>
      </c>
      <c r="AE75">
        <f>'IDT-1'!E75</f>
        <v>0</v>
      </c>
      <c r="AF75" s="25"/>
      <c r="AG75">
        <f t="shared" si="5"/>
        <v>110.21848848067195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1.2529080000000001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19.22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100.78999999999999</v>
      </c>
      <c r="AB76" s="76">
        <f>-STOA!Q76</f>
        <v>0</v>
      </c>
      <c r="AC76">
        <f t="shared" si="3"/>
        <v>1.0246195193280387</v>
      </c>
      <c r="AD76">
        <f t="shared" si="4"/>
        <v>110.21848848067195</v>
      </c>
      <c r="AE76">
        <f>'IDT-1'!E76</f>
        <v>0</v>
      </c>
      <c r="AF76" s="25"/>
      <c r="AG76">
        <f t="shared" si="5"/>
        <v>110.21848848067195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1.2529080000000001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14.91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100.78999999999999</v>
      </c>
      <c r="AB77" s="76">
        <f>-STOA!Q77</f>
        <v>0</v>
      </c>
      <c r="AC77">
        <f t="shared" si="3"/>
        <v>0.91238833650199547</v>
      </c>
      <c r="AD77">
        <f t="shared" si="4"/>
        <v>116.020719663498</v>
      </c>
      <c r="AE77">
        <f>'IDT-1'!E77</f>
        <v>0</v>
      </c>
      <c r="AF77" s="25"/>
      <c r="AG77">
        <f t="shared" si="5"/>
        <v>116.020719663498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1.2529080000000001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14.91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100.78999999999999</v>
      </c>
      <c r="AB78" s="76">
        <f>-STOA!Q78</f>
        <v>0</v>
      </c>
      <c r="AC78">
        <f t="shared" si="3"/>
        <v>0.91238833650199547</v>
      </c>
      <c r="AD78">
        <f t="shared" si="4"/>
        <v>116.020719663498</v>
      </c>
      <c r="AE78">
        <f>'IDT-1'!E78</f>
        <v>0</v>
      </c>
      <c r="AF78" s="25"/>
      <c r="AG78">
        <f t="shared" si="5"/>
        <v>116.020719663498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1.2529080000000001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14.91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100.78999999999999</v>
      </c>
      <c r="AB79" s="76">
        <f>-STOA!Q79</f>
        <v>0</v>
      </c>
      <c r="AC79">
        <f t="shared" si="3"/>
        <v>0.91238833650199547</v>
      </c>
      <c r="AD79">
        <f t="shared" si="4"/>
        <v>116.020719663498</v>
      </c>
      <c r="AE79">
        <f>'IDT-1'!E79</f>
        <v>0</v>
      </c>
      <c r="AF79" s="25"/>
      <c r="AG79">
        <f t="shared" si="5"/>
        <v>116.020719663498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1.2529080000000001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14.91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100.78999999999999</v>
      </c>
      <c r="AB80" s="76">
        <f>-STOA!Q80</f>
        <v>0</v>
      </c>
      <c r="AC80">
        <f t="shared" si="3"/>
        <v>0.91238833650199547</v>
      </c>
      <c r="AD80">
        <f t="shared" si="4"/>
        <v>116.020719663498</v>
      </c>
      <c r="AE80">
        <f>'IDT-1'!E80</f>
        <v>0</v>
      </c>
      <c r="AF80" s="25"/>
      <c r="AG80">
        <f t="shared" si="5"/>
        <v>116.020719663498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1.2529080000000001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100.78999999999999</v>
      </c>
      <c r="AB81" s="76">
        <f>-STOA!Q81</f>
        <v>0</v>
      </c>
      <c r="AC81">
        <f t="shared" si="3"/>
        <v>1.0675992206896736</v>
      </c>
      <c r="AD81">
        <f t="shared" si="4"/>
        <v>105.64642031118385</v>
      </c>
      <c r="AE81">
        <f>'IDT-1'!E81</f>
        <v>0</v>
      </c>
      <c r="AF81" s="25"/>
      <c r="AG81">
        <f t="shared" si="5"/>
        <v>105.64642031118385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1.2529080000000001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100.78999999999999</v>
      </c>
      <c r="AB82" s="76">
        <f>-STOA!Q82</f>
        <v>0</v>
      </c>
      <c r="AC82">
        <f t="shared" si="3"/>
        <v>1.0675992206896736</v>
      </c>
      <c r="AD82">
        <f t="shared" si="4"/>
        <v>105.64642031118385</v>
      </c>
      <c r="AE82">
        <f>'IDT-1'!E82</f>
        <v>0</v>
      </c>
      <c r="AF82" s="25"/>
      <c r="AG82">
        <f t="shared" si="5"/>
        <v>105.64642031118385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1.2529080000000001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100.78999999999999</v>
      </c>
      <c r="AB83" s="76">
        <f>-STOA!Q83</f>
        <v>0</v>
      </c>
      <c r="AC83">
        <f t="shared" si="3"/>
        <v>1.0675992206896736</v>
      </c>
      <c r="AD83">
        <f t="shared" si="4"/>
        <v>105.64642031118385</v>
      </c>
      <c r="AE83">
        <f>'IDT-1'!E83</f>
        <v>0</v>
      </c>
      <c r="AF83" s="25"/>
      <c r="AG83">
        <f t="shared" si="5"/>
        <v>105.64642031118385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1.2529080000000001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100.78999999999999</v>
      </c>
      <c r="AB84" s="76">
        <f>-STOA!Q84</f>
        <v>0</v>
      </c>
      <c r="AC84">
        <f t="shared" si="3"/>
        <v>1.0675992206896736</v>
      </c>
      <c r="AD84">
        <f t="shared" si="4"/>
        <v>105.64642031118385</v>
      </c>
      <c r="AE84">
        <f>'IDT-1'!E84</f>
        <v>0</v>
      </c>
      <c r="AF84" s="25"/>
      <c r="AG84">
        <f t="shared" si="5"/>
        <v>105.64642031118385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1.2529080000000001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100.78999999999999</v>
      </c>
      <c r="AB85" s="76">
        <f>-STOA!Q85</f>
        <v>0</v>
      </c>
      <c r="AC85">
        <f t="shared" si="3"/>
        <v>1.0675992206896736</v>
      </c>
      <c r="AD85">
        <f t="shared" si="4"/>
        <v>105.64642031118385</v>
      </c>
      <c r="AE85">
        <f>'IDT-1'!E85</f>
        <v>0</v>
      </c>
      <c r="AF85" s="25"/>
      <c r="AG85">
        <f t="shared" si="5"/>
        <v>105.64642031118385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1.2529080000000001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100.78999999999999</v>
      </c>
      <c r="AB86" s="76">
        <f>-STOA!Q86</f>
        <v>0</v>
      </c>
      <c r="AC86">
        <f t="shared" si="3"/>
        <v>1.0675992206896736</v>
      </c>
      <c r="AD86">
        <f t="shared" si="4"/>
        <v>105.64642031118385</v>
      </c>
      <c r="AE86">
        <f>'IDT-1'!E86</f>
        <v>0</v>
      </c>
      <c r="AF86" s="25"/>
      <c r="AG86">
        <f t="shared" si="5"/>
        <v>105.64642031118385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1.2529080000000001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100.78999999999999</v>
      </c>
      <c r="AB87" s="76">
        <f>-STOA!Q87</f>
        <v>0</v>
      </c>
      <c r="AC87">
        <f t="shared" si="3"/>
        <v>1.0675992206896736</v>
      </c>
      <c r="AD87">
        <f t="shared" si="4"/>
        <v>105.64642031118385</v>
      </c>
      <c r="AE87">
        <f>'IDT-1'!E87</f>
        <v>0</v>
      </c>
      <c r="AF87" s="25"/>
      <c r="AG87">
        <f t="shared" si="5"/>
        <v>105.64642031118385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1.2529080000000001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100.78999999999999</v>
      </c>
      <c r="AB88" s="76">
        <f>-STOA!Q88</f>
        <v>0</v>
      </c>
      <c r="AC88">
        <f t="shared" si="3"/>
        <v>1.0675992206896736</v>
      </c>
      <c r="AD88">
        <f t="shared" si="4"/>
        <v>105.64642031118385</v>
      </c>
      <c r="AE88">
        <f>'IDT-1'!E88</f>
        <v>0</v>
      </c>
      <c r="AF88" s="25"/>
      <c r="AG88">
        <f t="shared" si="5"/>
        <v>105.64642031118385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1.2529080000000001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100.78999999999999</v>
      </c>
      <c r="AB89" s="76">
        <f>-STOA!Q89</f>
        <v>0</v>
      </c>
      <c r="AC89">
        <f t="shared" si="3"/>
        <v>1.0675992206896736</v>
      </c>
      <c r="AD89">
        <f t="shared" si="4"/>
        <v>105.64642031118385</v>
      </c>
      <c r="AE89">
        <f>'IDT-1'!E89</f>
        <v>0</v>
      </c>
      <c r="AF89" s="25"/>
      <c r="AG89">
        <f t="shared" si="5"/>
        <v>105.64642031118385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1.2529080000000001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100.78999999999999</v>
      </c>
      <c r="AB90" s="76">
        <f>-STOA!Q90</f>
        <v>0</v>
      </c>
      <c r="AC90">
        <f t="shared" si="3"/>
        <v>1.0675992206896736</v>
      </c>
      <c r="AD90">
        <f t="shared" si="4"/>
        <v>105.64642031118385</v>
      </c>
      <c r="AE90">
        <f>'IDT-1'!E90</f>
        <v>0</v>
      </c>
      <c r="AF90" s="25"/>
      <c r="AG90">
        <f t="shared" si="5"/>
        <v>105.64642031118385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1.2529080000000001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100.78999999999999</v>
      </c>
      <c r="AB91" s="76">
        <f>-STOA!Q91</f>
        <v>0</v>
      </c>
      <c r="AC91">
        <f t="shared" si="3"/>
        <v>1.0675992206896736</v>
      </c>
      <c r="AD91">
        <f t="shared" si="4"/>
        <v>105.64642031118385</v>
      </c>
      <c r="AE91">
        <f>'IDT-1'!E91</f>
        <v>0</v>
      </c>
      <c r="AF91" s="25"/>
      <c r="AG91">
        <f t="shared" si="5"/>
        <v>105.64642031118385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1.2529080000000001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100.78999999999999</v>
      </c>
      <c r="AB92" s="76">
        <f>-STOA!Q92</f>
        <v>0</v>
      </c>
      <c r="AC92">
        <f t="shared" si="3"/>
        <v>1.0675992206896736</v>
      </c>
      <c r="AD92">
        <f t="shared" si="4"/>
        <v>105.64642031118385</v>
      </c>
      <c r="AE92">
        <f>'IDT-1'!E92</f>
        <v>0</v>
      </c>
      <c r="AF92" s="25"/>
      <c r="AG92">
        <f t="shared" si="5"/>
        <v>105.64642031118385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1.2529080000000001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100.78999999999999</v>
      </c>
      <c r="AB93" s="76">
        <f>-STOA!Q93</f>
        <v>0</v>
      </c>
      <c r="AC93">
        <f t="shared" si="3"/>
        <v>1.0675992206896736</v>
      </c>
      <c r="AD93">
        <f t="shared" si="4"/>
        <v>105.64642031118385</v>
      </c>
      <c r="AE93">
        <f>'IDT-1'!E93</f>
        <v>0</v>
      </c>
      <c r="AF93" s="25"/>
      <c r="AG93">
        <f t="shared" si="5"/>
        <v>105.64642031118385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1.2529080000000001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100.78999999999999</v>
      </c>
      <c r="AB94" s="76">
        <f>-STOA!Q94</f>
        <v>0</v>
      </c>
      <c r="AC94">
        <f t="shared" si="3"/>
        <v>1.0675992206896736</v>
      </c>
      <c r="AD94">
        <f t="shared" si="4"/>
        <v>105.64642031118385</v>
      </c>
      <c r="AE94">
        <f>'IDT-1'!E94</f>
        <v>0</v>
      </c>
      <c r="AF94" s="25"/>
      <c r="AG94">
        <f t="shared" si="5"/>
        <v>105.64642031118385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1.2529080000000001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100.78999999999999</v>
      </c>
      <c r="AB95" s="76">
        <f>-STOA!Q95</f>
        <v>0</v>
      </c>
      <c r="AC95">
        <f t="shared" si="3"/>
        <v>1.0675992206896736</v>
      </c>
      <c r="AD95">
        <f t="shared" si="4"/>
        <v>105.64642031118385</v>
      </c>
      <c r="AE95">
        <f>'IDT-1'!E95</f>
        <v>0</v>
      </c>
      <c r="AF95" s="25"/>
      <c r="AG95">
        <f t="shared" si="5"/>
        <v>105.64642031118385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1.2529080000000001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100.78999999999999</v>
      </c>
      <c r="AB96" s="76">
        <f>-STOA!Q96</f>
        <v>0</v>
      </c>
      <c r="AC96">
        <f t="shared" si="3"/>
        <v>1.0675992206896736</v>
      </c>
      <c r="AD96">
        <f t="shared" si="4"/>
        <v>105.64642031118385</v>
      </c>
      <c r="AE96">
        <f>'IDT-1'!E96</f>
        <v>0</v>
      </c>
      <c r="AF96" s="25"/>
      <c r="AG96">
        <f t="shared" si="5"/>
        <v>105.64642031118385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1.2529080000000001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100.78999999999999</v>
      </c>
      <c r="AB97" s="76">
        <f>-STOA!Q97</f>
        <v>0</v>
      </c>
      <c r="AC97">
        <f t="shared" si="3"/>
        <v>1.0675992206896736</v>
      </c>
      <c r="AD97">
        <f t="shared" si="4"/>
        <v>105.64642031118385</v>
      </c>
      <c r="AE97">
        <f>'IDT-1'!E97</f>
        <v>0</v>
      </c>
      <c r="AF97" s="25"/>
      <c r="AG97">
        <f t="shared" si="5"/>
        <v>105.64642031118385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1.2529080000000001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100.78999999999999</v>
      </c>
      <c r="AB98" s="76">
        <f>-STOA!Q98</f>
        <v>0</v>
      </c>
      <c r="AC98">
        <f t="shared" si="3"/>
        <v>1.0675992206896736</v>
      </c>
      <c r="AD98">
        <f t="shared" si="4"/>
        <v>105.64642031118385</v>
      </c>
      <c r="AE98">
        <f>'IDT-1'!E98</f>
        <v>0</v>
      </c>
      <c r="AF98" s="25"/>
      <c r="AG98">
        <f t="shared" si="5"/>
        <v>105.64642031118385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2.8225014037526065E-2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0.43302633321480732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2.841822500000005</v>
      </c>
      <c r="AB99" s="76">
        <f t="shared" si="6"/>
        <v>0</v>
      </c>
      <c r="AC99">
        <f t="shared" si="6"/>
        <v>3.0405218853827944E-2</v>
      </c>
      <c r="AD99">
        <f t="shared" si="6"/>
        <v>2.7432709203985093</v>
      </c>
      <c r="AE99">
        <f t="shared" si="6"/>
        <v>0</v>
      </c>
      <c r="AG99">
        <f t="shared" si="6"/>
        <v>2.7432709203985093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-0.55946750000000001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3.7507522799870374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4.4231867783898891E-2</v>
      </c>
      <c r="AD3">
        <f>SUM(B3:AB3,AI3:AV3)-AC3</f>
        <v>5.6265204122031385</v>
      </c>
      <c r="AE3">
        <f>'IDT-1'!D3</f>
        <v>0</v>
      </c>
      <c r="AF3" s="25"/>
      <c r="AG3">
        <f>SUM(AD3:AF3)</f>
        <v>5.6265204122031385</v>
      </c>
      <c r="AI3" s="35">
        <f>PXIL!L3</f>
        <v>0</v>
      </c>
      <c r="AJ3" s="35">
        <f>PXIL!R3</f>
        <v>0</v>
      </c>
      <c r="AK3" s="35">
        <f>RTM_IEX!L3</f>
        <v>1.92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4.6489805471968883E-2</v>
      </c>
      <c r="AD4">
        <f t="shared" ref="AD4:AD67" si="1">SUM(B4:AB4,AI4:AV4)-AC4</f>
        <v>5.9137416652932728</v>
      </c>
      <c r="AE4">
        <f>'IDT-1'!D4</f>
        <v>0</v>
      </c>
      <c r="AF4" s="25"/>
      <c r="AG4">
        <f t="shared" ref="AG4:AG67" si="2">SUM(AD4:AF4)</f>
        <v>5.9137416652932728</v>
      </c>
      <c r="AI4" s="35">
        <f>PXIL!L4</f>
        <v>0</v>
      </c>
      <c r="AJ4" s="35">
        <f>PXIL!R4</f>
        <v>0</v>
      </c>
      <c r="AK4" s="35">
        <f>RTM_IEX!L4</f>
        <v>0.96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4.6489805471968883E-2</v>
      </c>
      <c r="AD5">
        <f t="shared" si="1"/>
        <v>5.9137416652932728</v>
      </c>
      <c r="AE5">
        <f>'IDT-1'!D5</f>
        <v>0</v>
      </c>
      <c r="AF5" s="25"/>
      <c r="AG5">
        <f t="shared" si="2"/>
        <v>5.9137416652932728</v>
      </c>
      <c r="AI5" s="35">
        <f>PXIL!L5</f>
        <v>0</v>
      </c>
      <c r="AJ5" s="35">
        <f>PXIL!R5</f>
        <v>0</v>
      </c>
      <c r="AK5" s="35">
        <f>RTM_IEX!L5</f>
        <v>0.96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4.6489805471968883E-2</v>
      </c>
      <c r="AD6">
        <f t="shared" si="1"/>
        <v>5.9137416652932728</v>
      </c>
      <c r="AE6">
        <f>'IDT-1'!D6</f>
        <v>0</v>
      </c>
      <c r="AF6" s="25"/>
      <c r="AG6">
        <f t="shared" si="2"/>
        <v>5.9137416652932728</v>
      </c>
      <c r="AI6" s="35">
        <f>PXIL!L6</f>
        <v>0</v>
      </c>
      <c r="AJ6" s="35">
        <f>PXIL!R6</f>
        <v>0</v>
      </c>
      <c r="AK6" s="35">
        <f>RTM_IEX!L6</f>
        <v>0.96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4.6489805471968883E-2</v>
      </c>
      <c r="AD7">
        <f t="shared" si="1"/>
        <v>5.9137416652932728</v>
      </c>
      <c r="AE7">
        <f>'IDT-1'!D7</f>
        <v>0</v>
      </c>
      <c r="AF7" s="25"/>
      <c r="AG7">
        <f t="shared" si="2"/>
        <v>5.9137416652932728</v>
      </c>
      <c r="AI7" s="35">
        <f>PXIL!L7</f>
        <v>0</v>
      </c>
      <c r="AJ7" s="35">
        <f>PXIL!R7</f>
        <v>0</v>
      </c>
      <c r="AK7" s="35">
        <f>RTM_IEX!L7</f>
        <v>0.96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3.9001805471968881E-2</v>
      </c>
      <c r="AD8">
        <f t="shared" si="1"/>
        <v>4.9612296652932724</v>
      </c>
      <c r="AE8">
        <f>'IDT-1'!D8</f>
        <v>0</v>
      </c>
      <c r="AF8" s="25"/>
      <c r="AG8">
        <f t="shared" si="2"/>
        <v>4.9612296652932724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0.11169780547196888</v>
      </c>
      <c r="AD9">
        <f t="shared" si="1"/>
        <v>14.208533665293272</v>
      </c>
      <c r="AE9">
        <f>'IDT-1'!D9</f>
        <v>0</v>
      </c>
      <c r="AF9" s="25"/>
      <c r="AG9">
        <f t="shared" si="2"/>
        <v>14.208533665293272</v>
      </c>
      <c r="AI9" s="35">
        <f>PXIL!L9</f>
        <v>0</v>
      </c>
      <c r="AJ9" s="35">
        <f>PXIL!R9</f>
        <v>0</v>
      </c>
      <c r="AK9" s="35">
        <f>RTM_IEX!L9</f>
        <v>9.32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0.11169780547196888</v>
      </c>
      <c r="AD10">
        <f t="shared" si="1"/>
        <v>14.208533665293272</v>
      </c>
      <c r="AE10">
        <f>'IDT-1'!D10</f>
        <v>0</v>
      </c>
      <c r="AF10" s="25"/>
      <c r="AG10">
        <f t="shared" si="2"/>
        <v>14.208533665293272</v>
      </c>
      <c r="AI10" s="35">
        <f>PXIL!L10</f>
        <v>0</v>
      </c>
      <c r="AJ10" s="35">
        <f>PXIL!R10</f>
        <v>0</v>
      </c>
      <c r="AK10" s="35">
        <f>RTM_IEX!L10</f>
        <v>9.32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0.11169780547196888</v>
      </c>
      <c r="AD11">
        <f t="shared" si="1"/>
        <v>14.208533665293272</v>
      </c>
      <c r="AE11">
        <f>'IDT-1'!D11</f>
        <v>0</v>
      </c>
      <c r="AF11" s="25"/>
      <c r="AG11">
        <f t="shared" si="2"/>
        <v>14.208533665293272</v>
      </c>
      <c r="AI11" s="35">
        <f>PXIL!L11</f>
        <v>0</v>
      </c>
      <c r="AJ11" s="35">
        <f>PXIL!R11</f>
        <v>0</v>
      </c>
      <c r="AK11" s="35">
        <f>RTM_IEX!L11</f>
        <v>9.32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0.11169780547196888</v>
      </c>
      <c r="AD12">
        <f t="shared" si="1"/>
        <v>14.208533665293272</v>
      </c>
      <c r="AE12">
        <f>'IDT-1'!D12</f>
        <v>0</v>
      </c>
      <c r="AF12" s="25"/>
      <c r="AG12">
        <f t="shared" si="2"/>
        <v>14.208533665293272</v>
      </c>
      <c r="AI12" s="35">
        <f>PXIL!L12</f>
        <v>0</v>
      </c>
      <c r="AJ12" s="35">
        <f>PXIL!R12</f>
        <v>0</v>
      </c>
      <c r="AK12" s="35">
        <f>RTM_IEX!L12</f>
        <v>9.32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0.11169780547196888</v>
      </c>
      <c r="AD13">
        <f t="shared" si="1"/>
        <v>14.208533665293272</v>
      </c>
      <c r="AE13">
        <f>'IDT-1'!D13</f>
        <v>0</v>
      </c>
      <c r="AF13" s="25"/>
      <c r="AG13">
        <f t="shared" si="2"/>
        <v>14.208533665293272</v>
      </c>
      <c r="AI13" s="35">
        <f>PXIL!L13</f>
        <v>0</v>
      </c>
      <c r="AJ13" s="35">
        <f>PXIL!R13</f>
        <v>0</v>
      </c>
      <c r="AK13" s="35">
        <f>RTM_IEX!L13</f>
        <v>9.32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0.11169780547196888</v>
      </c>
      <c r="AD14">
        <f t="shared" si="1"/>
        <v>14.208533665293272</v>
      </c>
      <c r="AE14">
        <f>'IDT-1'!D14</f>
        <v>0</v>
      </c>
      <c r="AF14" s="25"/>
      <c r="AG14">
        <f t="shared" si="2"/>
        <v>14.208533665293272</v>
      </c>
      <c r="AI14" s="35">
        <f>PXIL!L14</f>
        <v>0</v>
      </c>
      <c r="AJ14" s="35">
        <f>PXIL!R14</f>
        <v>0</v>
      </c>
      <c r="AK14" s="35">
        <f>RTM_IEX!L14</f>
        <v>9.32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0.11395980547196888</v>
      </c>
      <c r="AD15">
        <f t="shared" si="1"/>
        <v>14.496271665293271</v>
      </c>
      <c r="AE15">
        <f>'IDT-1'!D15</f>
        <v>0</v>
      </c>
      <c r="AF15" s="25"/>
      <c r="AG15">
        <f t="shared" si="2"/>
        <v>14.496271665293271</v>
      </c>
      <c r="AI15" s="35">
        <f>PXIL!L15</f>
        <v>0</v>
      </c>
      <c r="AJ15" s="35">
        <f>PXIL!R15</f>
        <v>0</v>
      </c>
      <c r="AK15" s="35">
        <f>RTM_IEX!L15</f>
        <v>9.61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0.11395980547196888</v>
      </c>
      <c r="AD16">
        <f t="shared" si="1"/>
        <v>14.496271665293271</v>
      </c>
      <c r="AE16">
        <f>'IDT-1'!D16</f>
        <v>0</v>
      </c>
      <c r="AF16" s="25"/>
      <c r="AG16">
        <f t="shared" si="2"/>
        <v>14.496271665293271</v>
      </c>
      <c r="AI16" s="35">
        <f>PXIL!L16</f>
        <v>0</v>
      </c>
      <c r="AJ16" s="35">
        <f>PXIL!R16</f>
        <v>0</v>
      </c>
      <c r="AK16" s="35">
        <f>RTM_IEX!L16</f>
        <v>9.61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0.11395980547196888</v>
      </c>
      <c r="AD17">
        <f t="shared" si="1"/>
        <v>14.496271665293271</v>
      </c>
      <c r="AE17">
        <f>'IDT-1'!D17</f>
        <v>0</v>
      </c>
      <c r="AF17" s="25"/>
      <c r="AG17">
        <f t="shared" si="2"/>
        <v>14.496271665293271</v>
      </c>
      <c r="AI17" s="35">
        <f>PXIL!L17</f>
        <v>0</v>
      </c>
      <c r="AJ17" s="35">
        <f>PXIL!R17</f>
        <v>0</v>
      </c>
      <c r="AK17" s="35">
        <f>RTM_IEX!L17</f>
        <v>9.61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0.11395980547196888</v>
      </c>
      <c r="AD18">
        <f t="shared" si="1"/>
        <v>14.496271665293271</v>
      </c>
      <c r="AE18">
        <f>'IDT-1'!D18</f>
        <v>0</v>
      </c>
      <c r="AF18" s="25"/>
      <c r="AG18">
        <f t="shared" si="2"/>
        <v>14.496271665293271</v>
      </c>
      <c r="AI18" s="35">
        <f>PXIL!L18</f>
        <v>0</v>
      </c>
      <c r="AJ18" s="35">
        <f>PXIL!R18</f>
        <v>0</v>
      </c>
      <c r="AK18" s="35">
        <f>RTM_IEX!L18</f>
        <v>9.61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0.11770380547196888</v>
      </c>
      <c r="AD19">
        <f t="shared" si="1"/>
        <v>14.972527665293272</v>
      </c>
      <c r="AE19">
        <f>'IDT-1'!D19</f>
        <v>0</v>
      </c>
      <c r="AF19" s="25"/>
      <c r="AG19">
        <f t="shared" si="2"/>
        <v>14.972527665293272</v>
      </c>
      <c r="AI19" s="35">
        <f>PXIL!L19</f>
        <v>0</v>
      </c>
      <c r="AJ19" s="35">
        <f>PXIL!R19</f>
        <v>0</v>
      </c>
      <c r="AK19" s="35">
        <f>RTM_IEX!L19</f>
        <v>10.09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0.12144780547196887</v>
      </c>
      <c r="AD20">
        <f t="shared" si="1"/>
        <v>15.448783665293274</v>
      </c>
      <c r="AE20">
        <f>'IDT-1'!D20</f>
        <v>0</v>
      </c>
      <c r="AF20" s="25"/>
      <c r="AG20">
        <f t="shared" si="2"/>
        <v>15.448783665293274</v>
      </c>
      <c r="AI20" s="35">
        <f>PXIL!L20</f>
        <v>0</v>
      </c>
      <c r="AJ20" s="35">
        <f>PXIL!R20</f>
        <v>0</v>
      </c>
      <c r="AK20" s="35">
        <f>RTM_IEX!L20</f>
        <v>10.57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0.12300780547196888</v>
      </c>
      <c r="AD21">
        <f t="shared" si="1"/>
        <v>15.647223665293271</v>
      </c>
      <c r="AE21">
        <f>'IDT-1'!D21</f>
        <v>0</v>
      </c>
      <c r="AF21" s="25"/>
      <c r="AG21">
        <f t="shared" si="2"/>
        <v>15.647223665293271</v>
      </c>
      <c r="AI21" s="35">
        <f>PXIL!L21</f>
        <v>0</v>
      </c>
      <c r="AJ21" s="35">
        <f>PXIL!R21</f>
        <v>0</v>
      </c>
      <c r="AK21" s="35">
        <f>RTM_IEX!L21</f>
        <v>10.77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0.12675180547196888</v>
      </c>
      <c r="AD22">
        <f t="shared" si="1"/>
        <v>16.123479665293274</v>
      </c>
      <c r="AE22">
        <f>'IDT-1'!D22</f>
        <v>0</v>
      </c>
      <c r="AF22" s="25"/>
      <c r="AG22">
        <f t="shared" si="2"/>
        <v>16.123479665293274</v>
      </c>
      <c r="AI22" s="35">
        <f>PXIL!L22</f>
        <v>0</v>
      </c>
      <c r="AJ22" s="35">
        <f>PXIL!R22</f>
        <v>0</v>
      </c>
      <c r="AK22" s="35">
        <f>RTM_IEX!L22</f>
        <v>11.25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0.1342398054719689</v>
      </c>
      <c r="AD23">
        <f t="shared" si="1"/>
        <v>17.075991665293277</v>
      </c>
      <c r="AE23">
        <f>'IDT-1'!D23</f>
        <v>0</v>
      </c>
      <c r="AF23" s="25"/>
      <c r="AG23">
        <f t="shared" si="2"/>
        <v>17.075991665293277</v>
      </c>
      <c r="AI23" s="35">
        <f>PXIL!L23</f>
        <v>0</v>
      </c>
      <c r="AJ23" s="35">
        <f>PXIL!R23</f>
        <v>0</v>
      </c>
      <c r="AK23" s="35">
        <f>RTM_IEX!L23</f>
        <v>12.21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0.14024580547196888</v>
      </c>
      <c r="AD24">
        <f t="shared" si="1"/>
        <v>17.83998566529327</v>
      </c>
      <c r="AE24">
        <f>'IDT-1'!D24</f>
        <v>0</v>
      </c>
      <c r="AF24" s="25"/>
      <c r="AG24">
        <f t="shared" si="2"/>
        <v>17.83998566529327</v>
      </c>
      <c r="AI24" s="35">
        <f>PXIL!L24</f>
        <v>0</v>
      </c>
      <c r="AJ24" s="35">
        <f>PXIL!R24</f>
        <v>0</v>
      </c>
      <c r="AK24" s="35">
        <f>RTM_IEX!L24</f>
        <v>12.98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0.14172780547196889</v>
      </c>
      <c r="AD25">
        <f t="shared" si="1"/>
        <v>18.028503665293272</v>
      </c>
      <c r="AE25">
        <f>'IDT-1'!D25</f>
        <v>0</v>
      </c>
      <c r="AF25" s="25"/>
      <c r="AG25">
        <f t="shared" si="2"/>
        <v>18.028503665293272</v>
      </c>
      <c r="AI25" s="35">
        <f>PXIL!L25</f>
        <v>0</v>
      </c>
      <c r="AJ25" s="35">
        <f>PXIL!R25</f>
        <v>0</v>
      </c>
      <c r="AK25" s="35">
        <f>RTM_IEX!L25</f>
        <v>13.17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0.15147780547196887</v>
      </c>
      <c r="AD26">
        <f t="shared" si="1"/>
        <v>19.268753665293271</v>
      </c>
      <c r="AE26">
        <f>'IDT-1'!D26</f>
        <v>0</v>
      </c>
      <c r="AF26" s="25"/>
      <c r="AG26">
        <f t="shared" si="2"/>
        <v>19.268753665293271</v>
      </c>
      <c r="AI26" s="35">
        <f>PXIL!L26</f>
        <v>0</v>
      </c>
      <c r="AJ26" s="35">
        <f>PXIL!R26</f>
        <v>0</v>
      </c>
      <c r="AK26" s="35">
        <f>RTM_IEX!L26</f>
        <v>14.42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4.999772406572899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0.15896222477126862</v>
      </c>
      <c r="AD27">
        <f t="shared" si="1"/>
        <v>20.220810181801632</v>
      </c>
      <c r="AE27">
        <f>'IDT-1'!D27</f>
        <v>0</v>
      </c>
      <c r="AF27" s="25"/>
      <c r="AG27">
        <f t="shared" si="2"/>
        <v>20.220810181801632</v>
      </c>
      <c r="AI27" s="35">
        <f>PXIL!L27</f>
        <v>0</v>
      </c>
      <c r="AJ27" s="35">
        <f>PXIL!R27</f>
        <v>0</v>
      </c>
      <c r="AK27" s="35">
        <f>RTM_IEX!L27</f>
        <v>15.38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4.999772406572899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0.16645022477126858</v>
      </c>
      <c r="AD28">
        <f t="shared" si="1"/>
        <v>21.17332218180163</v>
      </c>
      <c r="AE28">
        <f>'IDT-1'!D28</f>
        <v>0</v>
      </c>
      <c r="AF28" s="25"/>
      <c r="AG28">
        <f t="shared" si="2"/>
        <v>21.17332218180163</v>
      </c>
      <c r="AI28" s="35">
        <f>PXIL!L28</f>
        <v>0</v>
      </c>
      <c r="AJ28" s="35">
        <f>PXIL!R28</f>
        <v>0</v>
      </c>
      <c r="AK28" s="35">
        <f>RTM_IEX!L28</f>
        <v>16.34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0.17394000000000001</v>
      </c>
      <c r="AD29">
        <f t="shared" si="1"/>
        <v>22.126059999999999</v>
      </c>
      <c r="AE29">
        <f>'IDT-1'!D29</f>
        <v>0</v>
      </c>
      <c r="AF29" s="25"/>
      <c r="AG29">
        <f t="shared" si="2"/>
        <v>22.126059999999999</v>
      </c>
      <c r="AI29" s="35">
        <f>PXIL!L29</f>
        <v>0</v>
      </c>
      <c r="AJ29" s="35">
        <f>PXIL!R29</f>
        <v>0</v>
      </c>
      <c r="AK29" s="35">
        <f>RTM_IEX!L29</f>
        <v>17.3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0.18142800000000001</v>
      </c>
      <c r="AD30">
        <f t="shared" si="1"/>
        <v>23.078572000000001</v>
      </c>
      <c r="AE30">
        <f>'IDT-1'!D30</f>
        <v>0</v>
      </c>
      <c r="AF30" s="25"/>
      <c r="AG30">
        <f t="shared" si="2"/>
        <v>23.078572000000001</v>
      </c>
      <c r="AI30" s="35">
        <f>PXIL!L30</f>
        <v>0</v>
      </c>
      <c r="AJ30" s="35">
        <f>PXIL!R30</f>
        <v>0</v>
      </c>
      <c r="AK30" s="35">
        <f>RTM_IEX!L30</f>
        <v>18.260000000000002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0.188916</v>
      </c>
      <c r="AD31">
        <f t="shared" si="1"/>
        <v>24.031084</v>
      </c>
      <c r="AE31">
        <f>'IDT-1'!D31</f>
        <v>0</v>
      </c>
      <c r="AF31" s="25"/>
      <c r="AG31">
        <f t="shared" si="2"/>
        <v>24.031084</v>
      </c>
      <c r="AI31" s="35">
        <f>PXIL!L31</f>
        <v>0</v>
      </c>
      <c r="AJ31" s="35">
        <f>PXIL!R31</f>
        <v>0</v>
      </c>
      <c r="AK31" s="35">
        <f>RTM_IEX!L31</f>
        <v>19.22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0.17846399999999998</v>
      </c>
      <c r="AD32">
        <f t="shared" si="1"/>
        <v>22.701535999999997</v>
      </c>
      <c r="AE32">
        <f>'IDT-1'!D32</f>
        <v>0</v>
      </c>
      <c r="AF32" s="25"/>
      <c r="AG32">
        <f t="shared" si="2"/>
        <v>22.701535999999997</v>
      </c>
      <c r="AI32" s="35">
        <f>PXIL!L32</f>
        <v>0</v>
      </c>
      <c r="AJ32" s="35">
        <f>PXIL!R32</f>
        <v>0</v>
      </c>
      <c r="AK32" s="35">
        <f>RTM_IEX!L32</f>
        <v>17.88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0.176982</v>
      </c>
      <c r="AD33">
        <f t="shared" si="1"/>
        <v>22.513018000000002</v>
      </c>
      <c r="AE33">
        <f>'IDT-1'!D33</f>
        <v>0</v>
      </c>
      <c r="AF33" s="25"/>
      <c r="AG33">
        <f t="shared" si="2"/>
        <v>22.513018000000002</v>
      </c>
      <c r="AI33" s="35">
        <f>PXIL!L33</f>
        <v>0</v>
      </c>
      <c r="AJ33" s="35">
        <f>PXIL!R33</f>
        <v>0</v>
      </c>
      <c r="AK33" s="35">
        <f>RTM_IEX!L33</f>
        <v>17.690000000000001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0.205842</v>
      </c>
      <c r="AD34">
        <f t="shared" si="1"/>
        <v>26.184158</v>
      </c>
      <c r="AE34">
        <f>'IDT-1'!D34</f>
        <v>0</v>
      </c>
      <c r="AF34" s="25"/>
      <c r="AG34">
        <f t="shared" si="2"/>
        <v>26.184158</v>
      </c>
      <c r="AI34" s="35">
        <f>PXIL!L34</f>
        <v>0</v>
      </c>
      <c r="AJ34" s="35">
        <f>PXIL!R34</f>
        <v>0</v>
      </c>
      <c r="AK34" s="35">
        <f>RTM_IEX!L34</f>
        <v>21.39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0.21894599999999997</v>
      </c>
      <c r="AD35">
        <f t="shared" si="1"/>
        <v>27.851054000000001</v>
      </c>
      <c r="AE35">
        <f>'IDT-1'!D35</f>
        <v>0</v>
      </c>
      <c r="AF35" s="25"/>
      <c r="AG35">
        <f t="shared" si="2"/>
        <v>27.851054000000001</v>
      </c>
      <c r="AI35" s="35">
        <f>PXIL!L35</f>
        <v>0</v>
      </c>
      <c r="AJ35" s="35">
        <f>PXIL!R35</f>
        <v>0</v>
      </c>
      <c r="AK35" s="35">
        <f>RTM_IEX!L35</f>
        <v>23.07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0.21894599999999997</v>
      </c>
      <c r="AD36">
        <f t="shared" si="1"/>
        <v>27.851054000000001</v>
      </c>
      <c r="AE36">
        <f>'IDT-1'!D36</f>
        <v>0</v>
      </c>
      <c r="AF36" s="25"/>
      <c r="AG36">
        <f t="shared" si="2"/>
        <v>27.851054000000001</v>
      </c>
      <c r="AI36" s="35">
        <f>PXIL!L36</f>
        <v>0</v>
      </c>
      <c r="AJ36" s="35">
        <f>PXIL!R36</f>
        <v>0</v>
      </c>
      <c r="AK36" s="35">
        <f>RTM_IEX!L36</f>
        <v>23.07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0.218946</v>
      </c>
      <c r="AD37">
        <f t="shared" si="1"/>
        <v>27.851054000000001</v>
      </c>
      <c r="AE37">
        <f>'IDT-1'!D37</f>
        <v>0</v>
      </c>
      <c r="AF37" s="25"/>
      <c r="AG37">
        <f t="shared" si="2"/>
        <v>27.851054000000001</v>
      </c>
      <c r="AI37" s="35">
        <f>PXIL!L37</f>
        <v>0</v>
      </c>
      <c r="AJ37" s="35">
        <f>PXIL!R37</f>
        <v>0</v>
      </c>
      <c r="AK37" s="35">
        <f>RTM_IEX!L37</f>
        <v>23.07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0.218946</v>
      </c>
      <c r="AD38">
        <f t="shared" si="1"/>
        <v>27.851054000000001</v>
      </c>
      <c r="AE38">
        <f>'IDT-1'!D38</f>
        <v>0</v>
      </c>
      <c r="AF38" s="25"/>
      <c r="AG38">
        <f t="shared" si="2"/>
        <v>27.851054000000001</v>
      </c>
      <c r="AI38" s="35">
        <f>PXIL!L38</f>
        <v>0</v>
      </c>
      <c r="AJ38" s="35">
        <f>PXIL!R38</f>
        <v>0</v>
      </c>
      <c r="AK38" s="35">
        <f>RTM_IEX!L38</f>
        <v>23.07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0.218946</v>
      </c>
      <c r="AD39">
        <f t="shared" si="1"/>
        <v>27.851054000000001</v>
      </c>
      <c r="AE39">
        <f>'IDT-1'!D39</f>
        <v>0</v>
      </c>
      <c r="AF39" s="25"/>
      <c r="AG39">
        <f t="shared" si="2"/>
        <v>27.851054000000001</v>
      </c>
      <c r="AI39" s="35">
        <f>PXIL!L39</f>
        <v>0</v>
      </c>
      <c r="AJ39" s="35">
        <f>PXIL!R39</f>
        <v>0</v>
      </c>
      <c r="AK39" s="35">
        <f>RTM_IEX!L39</f>
        <v>23.07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0.218946</v>
      </c>
      <c r="AD40">
        <f t="shared" si="1"/>
        <v>27.851054000000001</v>
      </c>
      <c r="AE40">
        <f>'IDT-1'!D40</f>
        <v>0</v>
      </c>
      <c r="AF40" s="25"/>
      <c r="AG40">
        <f t="shared" si="2"/>
        <v>27.851054000000001</v>
      </c>
      <c r="AI40" s="35">
        <f>PXIL!L40</f>
        <v>0</v>
      </c>
      <c r="AJ40" s="35">
        <f>PXIL!R40</f>
        <v>0</v>
      </c>
      <c r="AK40" s="35">
        <f>RTM_IEX!L40</f>
        <v>23.07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0.218946</v>
      </c>
      <c r="AD41">
        <f t="shared" si="1"/>
        <v>27.851054000000001</v>
      </c>
      <c r="AE41">
        <f>'IDT-1'!D41</f>
        <v>0</v>
      </c>
      <c r="AF41" s="25"/>
      <c r="AG41">
        <f t="shared" si="2"/>
        <v>27.851054000000001</v>
      </c>
      <c r="AI41" s="35">
        <f>PXIL!L41</f>
        <v>0</v>
      </c>
      <c r="AJ41" s="35">
        <f>PXIL!R41</f>
        <v>0</v>
      </c>
      <c r="AK41" s="35">
        <f>RTM_IEX!L41</f>
        <v>23.07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0.21145800000000001</v>
      </c>
      <c r="AD42">
        <f t="shared" si="1"/>
        <v>26.898541999999999</v>
      </c>
      <c r="AE42">
        <f>'IDT-1'!D42</f>
        <v>0</v>
      </c>
      <c r="AF42" s="25"/>
      <c r="AG42">
        <f t="shared" si="2"/>
        <v>26.898541999999999</v>
      </c>
      <c r="AI42" s="35">
        <f>PXIL!L42</f>
        <v>0</v>
      </c>
      <c r="AJ42" s="35">
        <f>PXIL!R42</f>
        <v>0</v>
      </c>
      <c r="AK42" s="35">
        <f>RTM_IEX!L42</f>
        <v>22.11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0.21145980547196888</v>
      </c>
      <c r="AD43">
        <f t="shared" si="1"/>
        <v>26.898771665293275</v>
      </c>
      <c r="AE43">
        <f>'IDT-1'!D43</f>
        <v>0</v>
      </c>
      <c r="AF43" s="25"/>
      <c r="AG43">
        <f t="shared" si="2"/>
        <v>26.898771665293275</v>
      </c>
      <c r="AI43" s="35">
        <f>PXIL!L43</f>
        <v>0</v>
      </c>
      <c r="AJ43" s="35">
        <f>PXIL!R43</f>
        <v>0</v>
      </c>
      <c r="AK43" s="35">
        <f>RTM_IEX!L43</f>
        <v>22.11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0.20397180547196886</v>
      </c>
      <c r="AD44">
        <f t="shared" si="1"/>
        <v>25.946259665293272</v>
      </c>
      <c r="AE44">
        <f>'IDT-1'!D44</f>
        <v>0</v>
      </c>
      <c r="AF44" s="25"/>
      <c r="AG44">
        <f t="shared" si="2"/>
        <v>25.946259665293272</v>
      </c>
      <c r="AI44" s="35">
        <f>PXIL!L44</f>
        <v>0</v>
      </c>
      <c r="AJ44" s="35">
        <f>PXIL!R44</f>
        <v>0</v>
      </c>
      <c r="AK44" s="35">
        <f>RTM_IEX!L44</f>
        <v>21.15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0.19648380547196889</v>
      </c>
      <c r="AD45">
        <f t="shared" si="1"/>
        <v>24.99374766529327</v>
      </c>
      <c r="AE45">
        <f>'IDT-1'!D45</f>
        <v>0</v>
      </c>
      <c r="AF45" s="25"/>
      <c r="AG45">
        <f t="shared" si="2"/>
        <v>24.99374766529327</v>
      </c>
      <c r="AI45" s="35">
        <f>PXIL!L45</f>
        <v>0</v>
      </c>
      <c r="AJ45" s="35">
        <f>PXIL!R45</f>
        <v>0</v>
      </c>
      <c r="AK45" s="35">
        <f>RTM_IEX!L45</f>
        <v>20.190000000000001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0.19640580547196887</v>
      </c>
      <c r="AD46">
        <f t="shared" si="1"/>
        <v>24.983825665293274</v>
      </c>
      <c r="AE46">
        <f>'IDT-1'!D46</f>
        <v>0</v>
      </c>
      <c r="AF46" s="25"/>
      <c r="AG46">
        <f t="shared" si="2"/>
        <v>24.983825665293274</v>
      </c>
      <c r="AI46" s="35">
        <f>PXIL!L46</f>
        <v>0</v>
      </c>
      <c r="AJ46" s="35">
        <f>PXIL!R46</f>
        <v>0</v>
      </c>
      <c r="AK46" s="35">
        <f>RTM_IEX!L46</f>
        <v>20.18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0.18891780547196887</v>
      </c>
      <c r="AD47">
        <f t="shared" si="1"/>
        <v>24.031313665293272</v>
      </c>
      <c r="AE47">
        <f>'IDT-1'!D47</f>
        <v>0</v>
      </c>
      <c r="AF47" s="25"/>
      <c r="AG47">
        <f t="shared" si="2"/>
        <v>24.031313665293272</v>
      </c>
      <c r="AI47" s="35">
        <f>PXIL!L47</f>
        <v>0</v>
      </c>
      <c r="AJ47" s="35">
        <f>PXIL!R47</f>
        <v>0</v>
      </c>
      <c r="AK47" s="35">
        <f>RTM_IEX!L47</f>
        <v>19.22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0.18142980547196888</v>
      </c>
      <c r="AD48">
        <f t="shared" si="1"/>
        <v>23.078801665293273</v>
      </c>
      <c r="AE48">
        <f>'IDT-1'!D48</f>
        <v>0</v>
      </c>
      <c r="AF48" s="25"/>
      <c r="AG48">
        <f t="shared" si="2"/>
        <v>23.078801665293273</v>
      </c>
      <c r="AI48" s="35">
        <f>PXIL!L48</f>
        <v>0</v>
      </c>
      <c r="AJ48" s="35">
        <f>PXIL!R48</f>
        <v>0</v>
      </c>
      <c r="AK48" s="35">
        <f>RTM_IEX!L48</f>
        <v>18.260000000000002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0.18142980547196888</v>
      </c>
      <c r="AD49">
        <f t="shared" si="1"/>
        <v>23.078801665293273</v>
      </c>
      <c r="AE49">
        <f>'IDT-1'!D49</f>
        <v>0</v>
      </c>
      <c r="AF49" s="25"/>
      <c r="AG49">
        <f t="shared" si="2"/>
        <v>23.078801665293273</v>
      </c>
      <c r="AI49" s="35">
        <f>PXIL!L49</f>
        <v>0</v>
      </c>
      <c r="AJ49" s="35">
        <f>PXIL!R49</f>
        <v>0</v>
      </c>
      <c r="AK49" s="35">
        <f>RTM_IEX!L49</f>
        <v>18.260000000000002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0.18142980547196888</v>
      </c>
      <c r="AD50">
        <f t="shared" si="1"/>
        <v>23.078801665293273</v>
      </c>
      <c r="AE50">
        <f>'IDT-1'!D50</f>
        <v>0</v>
      </c>
      <c r="AF50" s="25"/>
      <c r="AG50">
        <f t="shared" si="2"/>
        <v>23.078801665293273</v>
      </c>
      <c r="AI50" s="35">
        <f>PXIL!L50</f>
        <v>0</v>
      </c>
      <c r="AJ50" s="35">
        <f>PXIL!R50</f>
        <v>0</v>
      </c>
      <c r="AK50" s="35">
        <f>RTM_IEX!L50</f>
        <v>18.260000000000002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0.17394180547196889</v>
      </c>
      <c r="AD51">
        <f t="shared" si="1"/>
        <v>22.126289665293271</v>
      </c>
      <c r="AE51">
        <f>'IDT-1'!D51</f>
        <v>0</v>
      </c>
      <c r="AF51" s="25"/>
      <c r="AG51">
        <f t="shared" si="2"/>
        <v>22.126289665293271</v>
      </c>
      <c r="AI51" s="35">
        <f>PXIL!L51</f>
        <v>0</v>
      </c>
      <c r="AJ51" s="35">
        <f>PXIL!R51</f>
        <v>0</v>
      </c>
      <c r="AK51" s="35">
        <f>RTM_IEX!L51</f>
        <v>17.3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0.16645380547196886</v>
      </c>
      <c r="AD52">
        <f t="shared" si="1"/>
        <v>21.173777665293272</v>
      </c>
      <c r="AE52">
        <f>'IDT-1'!D52</f>
        <v>0</v>
      </c>
      <c r="AF52" s="25"/>
      <c r="AG52">
        <f t="shared" si="2"/>
        <v>21.173777665293272</v>
      </c>
      <c r="AI52" s="35">
        <f>PXIL!L52</f>
        <v>0</v>
      </c>
      <c r="AJ52" s="35">
        <f>PXIL!R52</f>
        <v>0</v>
      </c>
      <c r="AK52" s="35">
        <f>RTM_IEX!L52</f>
        <v>16.34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0.15896580547196887</v>
      </c>
      <c r="AD53">
        <f t="shared" si="1"/>
        <v>20.221265665293274</v>
      </c>
      <c r="AE53">
        <f>'IDT-1'!D53</f>
        <v>0</v>
      </c>
      <c r="AF53" s="25"/>
      <c r="AG53">
        <f t="shared" si="2"/>
        <v>20.221265665293274</v>
      </c>
      <c r="AI53" s="35">
        <f>PXIL!L53</f>
        <v>0</v>
      </c>
      <c r="AJ53" s="35">
        <f>PXIL!R53</f>
        <v>0</v>
      </c>
      <c r="AK53" s="35">
        <f>RTM_IEX!L53</f>
        <v>15.38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0.15147780547196887</v>
      </c>
      <c r="AD54">
        <f t="shared" si="1"/>
        <v>19.268753665293271</v>
      </c>
      <c r="AE54">
        <f>'IDT-1'!D54</f>
        <v>0</v>
      </c>
      <c r="AF54" s="25"/>
      <c r="AG54">
        <f t="shared" si="2"/>
        <v>19.268753665293271</v>
      </c>
      <c r="AI54" s="35">
        <f>PXIL!L54</f>
        <v>0</v>
      </c>
      <c r="AJ54" s="35">
        <f>PXIL!R54</f>
        <v>0</v>
      </c>
      <c r="AK54" s="35">
        <f>RTM_IEX!L54</f>
        <v>14.42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0.15147780547196887</v>
      </c>
      <c r="AD55">
        <f t="shared" si="1"/>
        <v>19.268753665293271</v>
      </c>
      <c r="AE55">
        <f>'IDT-1'!D55</f>
        <v>0</v>
      </c>
      <c r="AF55" s="25"/>
      <c r="AG55">
        <f t="shared" si="2"/>
        <v>19.268753665293271</v>
      </c>
      <c r="AI55" s="35">
        <f>PXIL!L55</f>
        <v>0</v>
      </c>
      <c r="AJ55" s="35">
        <f>PXIL!R55</f>
        <v>0</v>
      </c>
      <c r="AK55" s="35">
        <f>RTM_IEX!L55</f>
        <v>14.42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0.14398980547196888</v>
      </c>
      <c r="AD56">
        <f t="shared" si="1"/>
        <v>18.316241665293276</v>
      </c>
      <c r="AE56">
        <f>'IDT-1'!D56</f>
        <v>0</v>
      </c>
      <c r="AF56" s="25"/>
      <c r="AG56">
        <f t="shared" si="2"/>
        <v>18.316241665293276</v>
      </c>
      <c r="AI56" s="35">
        <f>PXIL!L56</f>
        <v>0</v>
      </c>
      <c r="AJ56" s="35">
        <f>PXIL!R56</f>
        <v>0</v>
      </c>
      <c r="AK56" s="35">
        <f>RTM_IEX!L56</f>
        <v>13.46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0.14398980547196888</v>
      </c>
      <c r="AD57">
        <f t="shared" si="1"/>
        <v>18.316241665293276</v>
      </c>
      <c r="AE57">
        <f>'IDT-1'!D57</f>
        <v>0</v>
      </c>
      <c r="AF57" s="25"/>
      <c r="AG57">
        <f t="shared" si="2"/>
        <v>18.316241665293276</v>
      </c>
      <c r="AI57" s="35">
        <f>PXIL!L57</f>
        <v>0</v>
      </c>
      <c r="AJ57" s="35">
        <f>PXIL!R57</f>
        <v>0</v>
      </c>
      <c r="AK57" s="35">
        <f>RTM_IEX!L57</f>
        <v>13.46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0.13650180547196888</v>
      </c>
      <c r="AD58">
        <f t="shared" si="1"/>
        <v>17.363729665293274</v>
      </c>
      <c r="AE58">
        <f>'IDT-1'!D58</f>
        <v>0</v>
      </c>
      <c r="AF58" s="25"/>
      <c r="AG58">
        <f t="shared" si="2"/>
        <v>17.363729665293274</v>
      </c>
      <c r="AI58" s="35">
        <f>PXIL!L58</f>
        <v>0</v>
      </c>
      <c r="AJ58" s="35">
        <f>PXIL!R58</f>
        <v>0</v>
      </c>
      <c r="AK58" s="35">
        <f>RTM_IEX!L58</f>
        <v>12.5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0.13650180547196888</v>
      </c>
      <c r="AD59">
        <f t="shared" si="1"/>
        <v>17.363729665293274</v>
      </c>
      <c r="AE59">
        <f>'IDT-1'!D59</f>
        <v>0</v>
      </c>
      <c r="AF59" s="25"/>
      <c r="AG59">
        <f t="shared" si="2"/>
        <v>17.363729665293274</v>
      </c>
      <c r="AI59" s="35">
        <f>PXIL!L59</f>
        <v>0</v>
      </c>
      <c r="AJ59" s="35">
        <f>PXIL!R59</f>
        <v>0</v>
      </c>
      <c r="AK59" s="35">
        <f>RTM_IEX!L59</f>
        <v>12.5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0.12893580547196887</v>
      </c>
      <c r="AD60">
        <f t="shared" si="1"/>
        <v>16.401295665293272</v>
      </c>
      <c r="AE60">
        <f>'IDT-1'!D60</f>
        <v>0</v>
      </c>
      <c r="AF60" s="25"/>
      <c r="AG60">
        <f t="shared" si="2"/>
        <v>16.401295665293272</v>
      </c>
      <c r="AI60" s="35">
        <f>PXIL!L60</f>
        <v>0</v>
      </c>
      <c r="AJ60" s="35">
        <f>PXIL!R60</f>
        <v>0</v>
      </c>
      <c r="AK60" s="35">
        <f>RTM_IEX!L60</f>
        <v>11.53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0.12893580547196887</v>
      </c>
      <c r="AD61">
        <f t="shared" si="1"/>
        <v>16.401295665293272</v>
      </c>
      <c r="AE61">
        <f>'IDT-1'!D61</f>
        <v>0</v>
      </c>
      <c r="AF61" s="25"/>
      <c r="AG61">
        <f t="shared" si="2"/>
        <v>16.401295665293272</v>
      </c>
      <c r="AI61" s="35">
        <f>PXIL!L61</f>
        <v>0</v>
      </c>
      <c r="AJ61" s="35">
        <f>PXIL!R61</f>
        <v>0</v>
      </c>
      <c r="AK61" s="35">
        <f>RTM_IEX!L61</f>
        <v>11.53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0.12144780547196887</v>
      </c>
      <c r="AD62">
        <f t="shared" si="1"/>
        <v>15.448783665293274</v>
      </c>
      <c r="AE62">
        <f>'IDT-1'!D62</f>
        <v>0</v>
      </c>
      <c r="AF62" s="25"/>
      <c r="AG62">
        <f t="shared" si="2"/>
        <v>15.448783665293274</v>
      </c>
      <c r="AI62" s="35">
        <f>PXIL!L62</f>
        <v>0</v>
      </c>
      <c r="AJ62" s="35">
        <f>PXIL!R62</f>
        <v>0</v>
      </c>
      <c r="AK62" s="35">
        <f>RTM_IEX!L62</f>
        <v>10.57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0.12144780547196887</v>
      </c>
      <c r="AD63">
        <f t="shared" si="1"/>
        <v>15.448783665293274</v>
      </c>
      <c r="AE63">
        <f>'IDT-1'!D63</f>
        <v>0</v>
      </c>
      <c r="AF63" s="25"/>
      <c r="AG63">
        <f t="shared" si="2"/>
        <v>15.448783665293274</v>
      </c>
      <c r="AI63" s="35">
        <f>PXIL!L63</f>
        <v>0</v>
      </c>
      <c r="AJ63" s="35">
        <f>PXIL!R63</f>
        <v>0</v>
      </c>
      <c r="AK63" s="35">
        <f>RTM_IEX!L63</f>
        <v>10.57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0.12144780547196887</v>
      </c>
      <c r="AD64">
        <f t="shared" si="1"/>
        <v>15.448783665293274</v>
      </c>
      <c r="AE64">
        <f>'IDT-1'!D64</f>
        <v>0</v>
      </c>
      <c r="AF64" s="25"/>
      <c r="AG64">
        <f t="shared" si="2"/>
        <v>15.448783665293274</v>
      </c>
      <c r="AI64" s="35">
        <f>PXIL!L64</f>
        <v>0</v>
      </c>
      <c r="AJ64" s="35">
        <f>PXIL!R64</f>
        <v>0</v>
      </c>
      <c r="AK64" s="35">
        <f>RTM_IEX!L64</f>
        <v>10.57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0.12144780547196887</v>
      </c>
      <c r="AD65">
        <f t="shared" si="1"/>
        <v>15.448783665293274</v>
      </c>
      <c r="AE65">
        <f>'IDT-1'!D65</f>
        <v>0</v>
      </c>
      <c r="AF65" s="25"/>
      <c r="AG65">
        <f t="shared" si="2"/>
        <v>15.448783665293274</v>
      </c>
      <c r="AI65" s="35">
        <f>PXIL!L65</f>
        <v>0</v>
      </c>
      <c r="AJ65" s="35">
        <f>PXIL!R65</f>
        <v>0</v>
      </c>
      <c r="AK65" s="35">
        <f>RTM_IEX!L65</f>
        <v>10.57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0.12144780547196887</v>
      </c>
      <c r="AD66">
        <f t="shared" si="1"/>
        <v>15.448783665293274</v>
      </c>
      <c r="AE66">
        <f>'IDT-1'!D66</f>
        <v>0</v>
      </c>
      <c r="AF66" s="25"/>
      <c r="AG66">
        <f t="shared" si="2"/>
        <v>15.448783665293274</v>
      </c>
      <c r="AI66" s="35">
        <f>PXIL!L66</f>
        <v>0</v>
      </c>
      <c r="AJ66" s="35">
        <f>PXIL!R66</f>
        <v>0</v>
      </c>
      <c r="AK66" s="35">
        <f>RTM_IEX!L66</f>
        <v>10.57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0.12893580547196887</v>
      </c>
      <c r="AD67">
        <f t="shared" si="1"/>
        <v>16.401295665293272</v>
      </c>
      <c r="AE67">
        <f>'IDT-1'!D67</f>
        <v>0</v>
      </c>
      <c r="AF67" s="25"/>
      <c r="AG67">
        <f t="shared" si="2"/>
        <v>16.401295665293272</v>
      </c>
      <c r="AI67" s="35">
        <f>PXIL!L67</f>
        <v>0</v>
      </c>
      <c r="AJ67" s="35">
        <f>PXIL!R67</f>
        <v>0</v>
      </c>
      <c r="AK67" s="35">
        <f>RTM_IEX!L67</f>
        <v>11.53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0.13650180547196888</v>
      </c>
      <c r="AD68">
        <f t="shared" ref="AD68:AD98" si="4">SUM(B68:AB68,AI68:AV68)-AC68</f>
        <v>17.363729665293274</v>
      </c>
      <c r="AE68">
        <f>'IDT-1'!D68</f>
        <v>0</v>
      </c>
      <c r="AF68" s="25"/>
      <c r="AG68">
        <f t="shared" ref="AG68:AG98" si="5">SUM(AD68:AF68)</f>
        <v>17.363729665293274</v>
      </c>
      <c r="AI68" s="35">
        <f>PXIL!L68</f>
        <v>0</v>
      </c>
      <c r="AJ68" s="35">
        <f>PXIL!R68</f>
        <v>0</v>
      </c>
      <c r="AK68" s="35">
        <f>RTM_IEX!L68</f>
        <v>12.5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0.14398980547196888</v>
      </c>
      <c r="AD69">
        <f t="shared" si="4"/>
        <v>18.316241665293276</v>
      </c>
      <c r="AE69">
        <f>'IDT-1'!D69</f>
        <v>0</v>
      </c>
      <c r="AF69" s="25"/>
      <c r="AG69">
        <f t="shared" si="5"/>
        <v>18.316241665293276</v>
      </c>
      <c r="AI69" s="35">
        <f>PXIL!L69</f>
        <v>0</v>
      </c>
      <c r="AJ69" s="35">
        <f>PXIL!R69</f>
        <v>0</v>
      </c>
      <c r="AK69" s="35">
        <f>RTM_IEX!L69</f>
        <v>13.46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0.14398980547196888</v>
      </c>
      <c r="AD70">
        <f t="shared" si="4"/>
        <v>18.316241665293276</v>
      </c>
      <c r="AE70">
        <f>'IDT-1'!D70</f>
        <v>0</v>
      </c>
      <c r="AF70" s="25"/>
      <c r="AG70">
        <f t="shared" si="5"/>
        <v>18.316241665293276</v>
      </c>
      <c r="AI70" s="35">
        <f>PXIL!L70</f>
        <v>0</v>
      </c>
      <c r="AJ70" s="35">
        <f>PXIL!R70</f>
        <v>0</v>
      </c>
      <c r="AK70" s="35">
        <f>RTM_IEX!L70</f>
        <v>13.46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0.15147780547196887</v>
      </c>
      <c r="AD71">
        <f t="shared" si="4"/>
        <v>19.268753665293271</v>
      </c>
      <c r="AE71">
        <f>'IDT-1'!D71</f>
        <v>0</v>
      </c>
      <c r="AF71" s="25"/>
      <c r="AG71">
        <f t="shared" si="5"/>
        <v>19.268753665293271</v>
      </c>
      <c r="AI71" s="35">
        <f>PXIL!L71</f>
        <v>0</v>
      </c>
      <c r="AJ71" s="35">
        <f>PXIL!R71</f>
        <v>0</v>
      </c>
      <c r="AK71" s="35">
        <f>RTM_IEX!L71</f>
        <v>14.42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0.15896580547196887</v>
      </c>
      <c r="AD72">
        <f t="shared" si="4"/>
        <v>20.221265665293274</v>
      </c>
      <c r="AE72">
        <f>'IDT-1'!D72</f>
        <v>0</v>
      </c>
      <c r="AF72" s="25"/>
      <c r="AG72">
        <f t="shared" si="5"/>
        <v>20.221265665293274</v>
      </c>
      <c r="AI72" s="35">
        <f>PXIL!L72</f>
        <v>0</v>
      </c>
      <c r="AJ72" s="35">
        <f>PXIL!R72</f>
        <v>0</v>
      </c>
      <c r="AK72" s="35">
        <f>RTM_IEX!L72</f>
        <v>15.38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0.16270980547196887</v>
      </c>
      <c r="AD73">
        <f t="shared" si="4"/>
        <v>20.697521665293273</v>
      </c>
      <c r="AE73">
        <f>'IDT-1'!D73</f>
        <v>0</v>
      </c>
      <c r="AF73" s="25"/>
      <c r="AG73">
        <f t="shared" si="5"/>
        <v>20.697521665293273</v>
      </c>
      <c r="AI73" s="35">
        <f>PXIL!L73</f>
        <v>0</v>
      </c>
      <c r="AJ73" s="35">
        <f>PXIL!R73</f>
        <v>0</v>
      </c>
      <c r="AK73" s="35">
        <f>RTM_IEX!L73</f>
        <v>15.86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0.17019780547196889</v>
      </c>
      <c r="AD74">
        <f t="shared" si="4"/>
        <v>21.650033665293275</v>
      </c>
      <c r="AE74">
        <f>'IDT-1'!D74</f>
        <v>0</v>
      </c>
      <c r="AF74" s="25"/>
      <c r="AG74">
        <f t="shared" si="5"/>
        <v>21.650033665293275</v>
      </c>
      <c r="AI74" s="35">
        <f>PXIL!L74</f>
        <v>0</v>
      </c>
      <c r="AJ74" s="35">
        <f>PXIL!R74</f>
        <v>0</v>
      </c>
      <c r="AK74" s="35">
        <f>RTM_IEX!L74</f>
        <v>16.82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0.17394000000000001</v>
      </c>
      <c r="AD75">
        <f t="shared" si="4"/>
        <v>22.126059999999999</v>
      </c>
      <c r="AE75">
        <f>'IDT-1'!D75</f>
        <v>0</v>
      </c>
      <c r="AF75" s="25"/>
      <c r="AG75">
        <f t="shared" si="5"/>
        <v>22.126059999999999</v>
      </c>
      <c r="AI75" s="35">
        <f>PXIL!L75</f>
        <v>0</v>
      </c>
      <c r="AJ75" s="35">
        <f>PXIL!R75</f>
        <v>0</v>
      </c>
      <c r="AK75" s="35">
        <f>RTM_IEX!L75</f>
        <v>17.3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0.181506</v>
      </c>
      <c r="AD76">
        <f t="shared" si="4"/>
        <v>23.088494000000001</v>
      </c>
      <c r="AE76">
        <f>'IDT-1'!D76</f>
        <v>0</v>
      </c>
      <c r="AF76" s="25"/>
      <c r="AG76">
        <f t="shared" si="5"/>
        <v>23.088494000000001</v>
      </c>
      <c r="AI76" s="35">
        <f>PXIL!L76</f>
        <v>0</v>
      </c>
      <c r="AJ76" s="35">
        <f>PXIL!R76</f>
        <v>0</v>
      </c>
      <c r="AK76" s="35">
        <f>RTM_IEX!L76</f>
        <v>18.27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0.188916</v>
      </c>
      <c r="AD77">
        <f t="shared" si="4"/>
        <v>24.031084</v>
      </c>
      <c r="AE77">
        <f>'IDT-1'!D77</f>
        <v>0</v>
      </c>
      <c r="AF77" s="25"/>
      <c r="AG77">
        <f t="shared" si="5"/>
        <v>24.031084</v>
      </c>
      <c r="AI77" s="35">
        <f>PXIL!L77</f>
        <v>0</v>
      </c>
      <c r="AJ77" s="35">
        <f>PXIL!R77</f>
        <v>0</v>
      </c>
      <c r="AK77" s="35">
        <f>RTM_IEX!L77</f>
        <v>19.22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0.188916</v>
      </c>
      <c r="AD78">
        <f t="shared" si="4"/>
        <v>24.031084</v>
      </c>
      <c r="AE78">
        <f>'IDT-1'!D78</f>
        <v>0</v>
      </c>
      <c r="AF78" s="25"/>
      <c r="AG78">
        <f t="shared" si="5"/>
        <v>24.031084</v>
      </c>
      <c r="AI78" s="35">
        <f>PXIL!L78</f>
        <v>0</v>
      </c>
      <c r="AJ78" s="35">
        <f>PXIL!R78</f>
        <v>0</v>
      </c>
      <c r="AK78" s="35">
        <f>RTM_IEX!L78</f>
        <v>19.22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0.18517199999999998</v>
      </c>
      <c r="AD79">
        <f t="shared" si="4"/>
        <v>23.554827999999997</v>
      </c>
      <c r="AE79">
        <f>'IDT-1'!D79</f>
        <v>0</v>
      </c>
      <c r="AF79" s="25"/>
      <c r="AG79">
        <f t="shared" si="5"/>
        <v>23.554827999999997</v>
      </c>
      <c r="AI79" s="35">
        <f>PXIL!L79</f>
        <v>0</v>
      </c>
      <c r="AJ79" s="35">
        <f>PXIL!R79</f>
        <v>0</v>
      </c>
      <c r="AK79" s="35">
        <f>RTM_IEX!L79</f>
        <v>18.739999999999998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0.18517199999999998</v>
      </c>
      <c r="AD80">
        <f t="shared" si="4"/>
        <v>23.554827999999997</v>
      </c>
      <c r="AE80">
        <f>'IDT-1'!D80</f>
        <v>0</v>
      </c>
      <c r="AF80" s="25"/>
      <c r="AG80">
        <f t="shared" si="5"/>
        <v>23.554827999999997</v>
      </c>
      <c r="AI80" s="35">
        <f>PXIL!L80</f>
        <v>0</v>
      </c>
      <c r="AJ80" s="35">
        <f>PXIL!R80</f>
        <v>0</v>
      </c>
      <c r="AK80" s="35">
        <f>RTM_IEX!L80</f>
        <v>18.739999999999998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0.18517380547196885</v>
      </c>
      <c r="AD81">
        <f t="shared" si="4"/>
        <v>23.555057665293269</v>
      </c>
      <c r="AE81">
        <f>'IDT-1'!D81</f>
        <v>0</v>
      </c>
      <c r="AF81" s="25"/>
      <c r="AG81">
        <f t="shared" si="5"/>
        <v>23.555057665293269</v>
      </c>
      <c r="AI81" s="35">
        <f>PXIL!L81</f>
        <v>0</v>
      </c>
      <c r="AJ81" s="35">
        <f>PXIL!R81</f>
        <v>0</v>
      </c>
      <c r="AK81" s="35">
        <f>RTM_IEX!L81</f>
        <v>18.739999999999998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0.18891780547196887</v>
      </c>
      <c r="AD82">
        <f t="shared" si="4"/>
        <v>24.031313665293272</v>
      </c>
      <c r="AE82">
        <f>'IDT-1'!D82</f>
        <v>0</v>
      </c>
      <c r="AF82" s="25"/>
      <c r="AG82">
        <f t="shared" si="5"/>
        <v>24.031313665293272</v>
      </c>
      <c r="AI82" s="35">
        <f>PXIL!L82</f>
        <v>0</v>
      </c>
      <c r="AJ82" s="35">
        <f>PXIL!R82</f>
        <v>0</v>
      </c>
      <c r="AK82" s="35">
        <f>RTM_IEX!L82</f>
        <v>19.22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0.18891780547196887</v>
      </c>
      <c r="AD83">
        <f t="shared" si="4"/>
        <v>24.031313665293272</v>
      </c>
      <c r="AE83">
        <f>'IDT-1'!D83</f>
        <v>0</v>
      </c>
      <c r="AF83" s="25"/>
      <c r="AG83">
        <f t="shared" si="5"/>
        <v>24.031313665293272</v>
      </c>
      <c r="AI83" s="35">
        <f>PXIL!L83</f>
        <v>0</v>
      </c>
      <c r="AJ83" s="35">
        <f>PXIL!R83</f>
        <v>0</v>
      </c>
      <c r="AK83" s="35">
        <f>RTM_IEX!L83</f>
        <v>19.22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0.18369180547196887</v>
      </c>
      <c r="AD84">
        <f t="shared" si="4"/>
        <v>23.366539665293271</v>
      </c>
      <c r="AE84">
        <f>'IDT-1'!D84</f>
        <v>0</v>
      </c>
      <c r="AF84" s="25"/>
      <c r="AG84">
        <f t="shared" si="5"/>
        <v>23.366539665293271</v>
      </c>
      <c r="AI84" s="35">
        <f>PXIL!L84</f>
        <v>0</v>
      </c>
      <c r="AJ84" s="35">
        <f>PXIL!R84</f>
        <v>0</v>
      </c>
      <c r="AK84" s="35">
        <f>RTM_IEX!L84</f>
        <v>18.55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0.17916780547196887</v>
      </c>
      <c r="AD85">
        <f t="shared" si="4"/>
        <v>22.791063665293272</v>
      </c>
      <c r="AE85">
        <f>'IDT-1'!D85</f>
        <v>0</v>
      </c>
      <c r="AF85" s="25"/>
      <c r="AG85">
        <f t="shared" si="5"/>
        <v>22.791063665293272</v>
      </c>
      <c r="AI85" s="35">
        <f>PXIL!L85</f>
        <v>0</v>
      </c>
      <c r="AJ85" s="35">
        <f>PXIL!R85</f>
        <v>0</v>
      </c>
      <c r="AK85" s="35">
        <f>RTM_IEX!L85</f>
        <v>17.97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0.17916780547196887</v>
      </c>
      <c r="AD86">
        <f t="shared" si="4"/>
        <v>22.791063665293272</v>
      </c>
      <c r="AE86">
        <f>'IDT-1'!D86</f>
        <v>0</v>
      </c>
      <c r="AF86" s="25"/>
      <c r="AG86">
        <f t="shared" si="5"/>
        <v>22.791063665293272</v>
      </c>
      <c r="AI86" s="35">
        <f>PXIL!L86</f>
        <v>0</v>
      </c>
      <c r="AJ86" s="35">
        <f>PXIL!R86</f>
        <v>0</v>
      </c>
      <c r="AK86" s="35">
        <f>RTM_IEX!L86</f>
        <v>17.97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0.17542380547196887</v>
      </c>
      <c r="AD87">
        <f t="shared" si="4"/>
        <v>22.314807665293269</v>
      </c>
      <c r="AE87">
        <f>'IDT-1'!D87</f>
        <v>0</v>
      </c>
      <c r="AF87" s="25"/>
      <c r="AG87">
        <f t="shared" si="5"/>
        <v>22.314807665293269</v>
      </c>
      <c r="AI87" s="35">
        <f>PXIL!L87</f>
        <v>0</v>
      </c>
      <c r="AJ87" s="35">
        <f>PXIL!R87</f>
        <v>0</v>
      </c>
      <c r="AK87" s="35">
        <f>RTM_IEX!L87</f>
        <v>17.489999999999998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0.1716798054719689</v>
      </c>
      <c r="AD88">
        <f t="shared" si="4"/>
        <v>21.838551665293274</v>
      </c>
      <c r="AE88">
        <f>'IDT-1'!D88</f>
        <v>0</v>
      </c>
      <c r="AF88" s="25"/>
      <c r="AG88">
        <f t="shared" si="5"/>
        <v>21.838551665293274</v>
      </c>
      <c r="AI88" s="35">
        <f>PXIL!L88</f>
        <v>0</v>
      </c>
      <c r="AJ88" s="35">
        <f>PXIL!R88</f>
        <v>0</v>
      </c>
      <c r="AK88" s="35">
        <f>RTM_IEX!L88</f>
        <v>17.010000000000002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0.1716798054719689</v>
      </c>
      <c r="AD89">
        <f t="shared" si="4"/>
        <v>21.838551665293274</v>
      </c>
      <c r="AE89">
        <f>'IDT-1'!D89</f>
        <v>0</v>
      </c>
      <c r="AF89" s="25"/>
      <c r="AG89">
        <f t="shared" si="5"/>
        <v>21.838551665293274</v>
      </c>
      <c r="AI89" s="35">
        <f>PXIL!L89</f>
        <v>0</v>
      </c>
      <c r="AJ89" s="35">
        <f>PXIL!R89</f>
        <v>0</v>
      </c>
      <c r="AK89" s="35">
        <f>RTM_IEX!L89</f>
        <v>17.010000000000002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0.16645380547196886</v>
      </c>
      <c r="AD90">
        <f t="shared" si="4"/>
        <v>21.173777665293272</v>
      </c>
      <c r="AE90">
        <f>'IDT-1'!D90</f>
        <v>0</v>
      </c>
      <c r="AF90" s="25"/>
      <c r="AG90">
        <f t="shared" si="5"/>
        <v>21.173777665293272</v>
      </c>
      <c r="AI90" s="35">
        <f>PXIL!L90</f>
        <v>0</v>
      </c>
      <c r="AJ90" s="35">
        <f>PXIL!R90</f>
        <v>0</v>
      </c>
      <c r="AK90" s="35">
        <f>RTM_IEX!L90</f>
        <v>16.34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0.16871580547196888</v>
      </c>
      <c r="AD91">
        <f t="shared" si="4"/>
        <v>21.46151566529327</v>
      </c>
      <c r="AE91">
        <f>'IDT-1'!D91</f>
        <v>0</v>
      </c>
      <c r="AF91" s="25"/>
      <c r="AG91">
        <f t="shared" si="5"/>
        <v>21.46151566529327</v>
      </c>
      <c r="AI91" s="35">
        <f>PXIL!L91</f>
        <v>0</v>
      </c>
      <c r="AJ91" s="35">
        <f>PXIL!R91</f>
        <v>0</v>
      </c>
      <c r="AK91" s="35">
        <f>RTM_IEX!L91</f>
        <v>16.63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0.16044780547196888</v>
      </c>
      <c r="AD92">
        <f t="shared" si="4"/>
        <v>20.409783665293276</v>
      </c>
      <c r="AE92">
        <f>'IDT-1'!D92</f>
        <v>0</v>
      </c>
      <c r="AF92" s="25"/>
      <c r="AG92">
        <f t="shared" si="5"/>
        <v>20.409783665293276</v>
      </c>
      <c r="AI92" s="35">
        <f>PXIL!L92</f>
        <v>0</v>
      </c>
      <c r="AJ92" s="35">
        <f>PXIL!R92</f>
        <v>0</v>
      </c>
      <c r="AK92" s="35">
        <f>RTM_IEX!L92</f>
        <v>15.57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0.15147780547196887</v>
      </c>
      <c r="AD93">
        <f t="shared" si="4"/>
        <v>19.268753665293271</v>
      </c>
      <c r="AE93">
        <f>'IDT-1'!D93</f>
        <v>0</v>
      </c>
      <c r="AF93" s="25"/>
      <c r="AG93">
        <f t="shared" si="5"/>
        <v>19.268753665293271</v>
      </c>
      <c r="AI93" s="35">
        <f>PXIL!L93</f>
        <v>0</v>
      </c>
      <c r="AJ93" s="35">
        <f>PXIL!R93</f>
        <v>0</v>
      </c>
      <c r="AK93" s="35">
        <f>RTM_IEX!L93</f>
        <v>14.42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0.15147780547196887</v>
      </c>
      <c r="AD94">
        <f t="shared" si="4"/>
        <v>19.268753665293271</v>
      </c>
      <c r="AE94">
        <f>'IDT-1'!D94</f>
        <v>0</v>
      </c>
      <c r="AF94" s="25"/>
      <c r="AG94">
        <f t="shared" si="5"/>
        <v>19.268753665293271</v>
      </c>
      <c r="AI94" s="35">
        <f>PXIL!L94</f>
        <v>0</v>
      </c>
      <c r="AJ94" s="35">
        <f>PXIL!R94</f>
        <v>0</v>
      </c>
      <c r="AK94" s="35">
        <f>RTM_IEX!L94</f>
        <v>14.42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0.14398980547196888</v>
      </c>
      <c r="AD95">
        <f t="shared" si="4"/>
        <v>18.316241665293276</v>
      </c>
      <c r="AE95">
        <f>'IDT-1'!D95</f>
        <v>0</v>
      </c>
      <c r="AF95" s="25"/>
      <c r="AG95">
        <f t="shared" si="5"/>
        <v>18.316241665293276</v>
      </c>
      <c r="AI95" s="35">
        <f>PXIL!L95</f>
        <v>0</v>
      </c>
      <c r="AJ95" s="35">
        <f>PXIL!R95</f>
        <v>0</v>
      </c>
      <c r="AK95" s="35">
        <f>RTM_IEX!L95</f>
        <v>13.46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0.13650180547196888</v>
      </c>
      <c r="AD96">
        <f t="shared" si="4"/>
        <v>17.363729665293274</v>
      </c>
      <c r="AE96">
        <f>'IDT-1'!D96</f>
        <v>0</v>
      </c>
      <c r="AF96" s="25"/>
      <c r="AG96">
        <f t="shared" si="5"/>
        <v>17.363729665293274</v>
      </c>
      <c r="AI96" s="35">
        <f>PXIL!L96</f>
        <v>0</v>
      </c>
      <c r="AJ96" s="35">
        <f>PXIL!R96</f>
        <v>0</v>
      </c>
      <c r="AK96" s="35">
        <f>RTM_IEX!L96</f>
        <v>12.5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0.13494180547196888</v>
      </c>
      <c r="AD97">
        <f t="shared" si="4"/>
        <v>17.165289665293272</v>
      </c>
      <c r="AE97">
        <f>'IDT-1'!D97</f>
        <v>0</v>
      </c>
      <c r="AF97" s="25"/>
      <c r="AG97">
        <f t="shared" si="5"/>
        <v>17.165289665293272</v>
      </c>
      <c r="AI97" s="35">
        <f>PXIL!L97</f>
        <v>0</v>
      </c>
      <c r="AJ97" s="35">
        <f>PXIL!R97</f>
        <v>0</v>
      </c>
      <c r="AK97" s="35">
        <f>RTM_IEX!L97</f>
        <v>12.3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0.13275780547196886</v>
      </c>
      <c r="AD98">
        <f t="shared" si="4"/>
        <v>16.887473665293271</v>
      </c>
      <c r="AE98">
        <f>'IDT-1'!D98</f>
        <v>0</v>
      </c>
      <c r="AF98" s="25"/>
      <c r="AG98">
        <f t="shared" si="5"/>
        <v>16.887473665293271</v>
      </c>
      <c r="AI98" s="35">
        <f>PXIL!L98</f>
        <v>0</v>
      </c>
      <c r="AJ98" s="35">
        <f>PXIL!R98</f>
        <v>0</v>
      </c>
      <c r="AK98" s="35">
        <f>RTM_IEX!L98</f>
        <v>12.02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0.11969179861474889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3.6669500291950405E-3</v>
      </c>
      <c r="AD99">
        <f t="shared" si="6"/>
        <v>0.46645484858555403</v>
      </c>
      <c r="AE99">
        <f t="shared" ref="AE99:AT99" si="7">SUM(AE3:AE98)/4000</f>
        <v>0</v>
      </c>
      <c r="AG99">
        <f t="shared" si="7"/>
        <v>0.46645484858555403</v>
      </c>
      <c r="AI99">
        <f t="shared" si="7"/>
        <v>0</v>
      </c>
      <c r="AJ99">
        <f t="shared" si="7"/>
        <v>0</v>
      </c>
      <c r="AK99">
        <f t="shared" si="7"/>
        <v>0.35043000000000013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2.6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0.13275599999999999</v>
      </c>
      <c r="AD3">
        <f>SUM(B3:AB3,AI3:AV3)-AC3</f>
        <v>16.887243999999999</v>
      </c>
      <c r="AE3">
        <v>0</v>
      </c>
      <c r="AF3" s="25"/>
      <c r="AG3">
        <f>SUM(AD3:AF3)</f>
        <v>16.887243999999999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2.02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0.12823200000000001</v>
      </c>
      <c r="AD4">
        <f t="shared" ref="AD4:AD67" si="1">SUM(B4:AB4,AI4:AV4)-AC4</f>
        <v>16.311768000000001</v>
      </c>
      <c r="AE4">
        <v>0</v>
      </c>
      <c r="AF4" s="25"/>
      <c r="AG4">
        <f t="shared" ref="AG4:AG67" si="2">SUM(AD4:AF4)</f>
        <v>16.311768000000001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0.96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0.11996399999999999</v>
      </c>
      <c r="AD5">
        <f t="shared" si="1"/>
        <v>15.260035999999999</v>
      </c>
      <c r="AE5">
        <v>0</v>
      </c>
      <c r="AF5" s="25"/>
      <c r="AG5">
        <f t="shared" si="2"/>
        <v>15.260035999999999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0.106002</v>
      </c>
      <c r="AD6">
        <f t="shared" si="1"/>
        <v>13.483998</v>
      </c>
      <c r="AE6">
        <v>0</v>
      </c>
      <c r="AF6" s="25"/>
      <c r="AG6">
        <f t="shared" si="2"/>
        <v>13.483998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13.11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0.10225799999999999</v>
      </c>
      <c r="AD7">
        <f t="shared" si="1"/>
        <v>13.007741999999999</v>
      </c>
      <c r="AE7">
        <v>0</v>
      </c>
      <c r="AF7" s="25"/>
      <c r="AG7">
        <f t="shared" si="2"/>
        <v>13.007741999999999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9.4535999999999995E-2</v>
      </c>
      <c r="AD8">
        <f t="shared" si="1"/>
        <v>12.025463999999999</v>
      </c>
      <c r="AE8">
        <v>0</v>
      </c>
      <c r="AF8" s="25"/>
      <c r="AG8">
        <f t="shared" si="2"/>
        <v>12.025463999999999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14.05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0.10959000000000001</v>
      </c>
      <c r="AD9">
        <f t="shared" si="1"/>
        <v>13.94041</v>
      </c>
      <c r="AE9">
        <v>0</v>
      </c>
      <c r="AF9" s="25"/>
      <c r="AG9">
        <f t="shared" si="2"/>
        <v>13.94041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0.10756199999999999</v>
      </c>
      <c r="AD10">
        <f t="shared" si="1"/>
        <v>13.682437999999999</v>
      </c>
      <c r="AE10">
        <v>0</v>
      </c>
      <c r="AF10" s="25"/>
      <c r="AG10">
        <f t="shared" si="2"/>
        <v>13.682437999999999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8.6657999999999985E-2</v>
      </c>
      <c r="AD11">
        <f t="shared" si="1"/>
        <v>11.023342</v>
      </c>
      <c r="AE11">
        <v>0</v>
      </c>
      <c r="AF11" s="25"/>
      <c r="AG11">
        <f t="shared" si="2"/>
        <v>11.023342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11.27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8.7905999999999998E-2</v>
      </c>
      <c r="AD12">
        <f t="shared" si="1"/>
        <v>11.182093999999999</v>
      </c>
      <c r="AE12">
        <v>0</v>
      </c>
      <c r="AF12" s="25"/>
      <c r="AG12">
        <f t="shared" si="2"/>
        <v>11.182093999999999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0.10139999999999999</v>
      </c>
      <c r="AD13">
        <f t="shared" si="1"/>
        <v>12.8986</v>
      </c>
      <c r="AE13">
        <v>0</v>
      </c>
      <c r="AF13" s="25"/>
      <c r="AG13">
        <f t="shared" si="2"/>
        <v>12.8986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0.38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0.11544</v>
      </c>
      <c r="AD14">
        <f t="shared" si="1"/>
        <v>14.684560000000001</v>
      </c>
      <c r="AE14">
        <v>0</v>
      </c>
      <c r="AF14" s="25"/>
      <c r="AG14">
        <f t="shared" si="2"/>
        <v>14.684560000000001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14.08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0.10982399999999999</v>
      </c>
      <c r="AD15">
        <f t="shared" si="1"/>
        <v>13.970176</v>
      </c>
      <c r="AE15">
        <v>0</v>
      </c>
      <c r="AF15" s="25"/>
      <c r="AG15">
        <f t="shared" si="2"/>
        <v>13.970176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2.4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0.13119600000000001</v>
      </c>
      <c r="AD16">
        <f t="shared" si="1"/>
        <v>16.688804000000001</v>
      </c>
      <c r="AE16">
        <v>0</v>
      </c>
      <c r="AF16" s="25"/>
      <c r="AG16">
        <f t="shared" si="2"/>
        <v>16.688804000000001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4.04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0.143988</v>
      </c>
      <c r="AD17">
        <f t="shared" si="1"/>
        <v>18.316012000000001</v>
      </c>
      <c r="AE17">
        <v>0</v>
      </c>
      <c r="AF17" s="25"/>
      <c r="AG17">
        <f t="shared" si="2"/>
        <v>18.316012000000001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5.48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0.15521999999999997</v>
      </c>
      <c r="AD18">
        <f t="shared" si="1"/>
        <v>19.744779999999999</v>
      </c>
      <c r="AE18">
        <v>0</v>
      </c>
      <c r="AF18" s="25"/>
      <c r="AG18">
        <f t="shared" si="2"/>
        <v>19.744779999999999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4.6100000000000003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0.14843400000000001</v>
      </c>
      <c r="AD19">
        <f t="shared" si="1"/>
        <v>18.881565999999999</v>
      </c>
      <c r="AE19">
        <v>0</v>
      </c>
      <c r="AF19" s="25"/>
      <c r="AG19">
        <f t="shared" si="2"/>
        <v>18.881565999999999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5.29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0.15373799999999999</v>
      </c>
      <c r="AD20">
        <f t="shared" si="1"/>
        <v>19.556262</v>
      </c>
      <c r="AE20">
        <v>0</v>
      </c>
      <c r="AF20" s="25"/>
      <c r="AG20">
        <f t="shared" si="2"/>
        <v>19.556262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6.92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0.16645199999999999</v>
      </c>
      <c r="AD21">
        <f t="shared" si="1"/>
        <v>21.173548</v>
      </c>
      <c r="AE21">
        <v>0</v>
      </c>
      <c r="AF21" s="25"/>
      <c r="AG21">
        <f t="shared" si="2"/>
        <v>21.173548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8.36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0.17768400000000001</v>
      </c>
      <c r="AD22">
        <f t="shared" si="1"/>
        <v>22.602316000000002</v>
      </c>
      <c r="AE22">
        <v>0</v>
      </c>
      <c r="AF22" s="25"/>
      <c r="AG22">
        <f t="shared" si="2"/>
        <v>22.602316000000002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6.92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0.16645199999999999</v>
      </c>
      <c r="AD23">
        <f t="shared" si="1"/>
        <v>21.173548</v>
      </c>
      <c r="AE23">
        <v>0</v>
      </c>
      <c r="AF23" s="25"/>
      <c r="AG23">
        <f t="shared" si="2"/>
        <v>21.173548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9.32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0.185172</v>
      </c>
      <c r="AD24">
        <f t="shared" si="1"/>
        <v>23.554828000000001</v>
      </c>
      <c r="AE24">
        <v>0</v>
      </c>
      <c r="AF24" s="25"/>
      <c r="AG24">
        <f t="shared" si="2"/>
        <v>23.554828000000001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7.69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0.172458</v>
      </c>
      <c r="AD25">
        <f t="shared" si="1"/>
        <v>21.937542000000001</v>
      </c>
      <c r="AE25">
        <v>0</v>
      </c>
      <c r="AF25" s="25"/>
      <c r="AG25">
        <f t="shared" si="2"/>
        <v>21.937542000000001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11.15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0.19944599999999998</v>
      </c>
      <c r="AD26">
        <f t="shared" si="1"/>
        <v>25.370554000000002</v>
      </c>
      <c r="AE26">
        <v>0</v>
      </c>
      <c r="AF26" s="25"/>
      <c r="AG26">
        <f t="shared" si="2"/>
        <v>25.370554000000002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10.19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0.19195799999999999</v>
      </c>
      <c r="AD27">
        <f t="shared" si="1"/>
        <v>24.418042</v>
      </c>
      <c r="AE27">
        <v>0</v>
      </c>
      <c r="AF27" s="25"/>
      <c r="AG27">
        <f t="shared" si="2"/>
        <v>24.418042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15.09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0.23017799999999997</v>
      </c>
      <c r="AD28">
        <f t="shared" si="1"/>
        <v>29.279821999999999</v>
      </c>
      <c r="AE28">
        <v>0</v>
      </c>
      <c r="AF28" s="25"/>
      <c r="AG28">
        <f t="shared" si="2"/>
        <v>29.279821999999999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11.73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0.20396999999999998</v>
      </c>
      <c r="AD29">
        <f t="shared" si="1"/>
        <v>25.94603</v>
      </c>
      <c r="AE29">
        <v>0</v>
      </c>
      <c r="AF29" s="25"/>
      <c r="AG29">
        <f t="shared" si="2"/>
        <v>25.94603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7.59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0.17167799999999997</v>
      </c>
      <c r="AD30">
        <f t="shared" si="1"/>
        <v>21.838321999999998</v>
      </c>
      <c r="AE30">
        <v>0</v>
      </c>
      <c r="AF30" s="25"/>
      <c r="AG30">
        <f t="shared" si="2"/>
        <v>21.838321999999998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6.54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0.16348799999999999</v>
      </c>
      <c r="AD31">
        <f t="shared" si="1"/>
        <v>20.796512</v>
      </c>
      <c r="AE31">
        <v>0</v>
      </c>
      <c r="AF31" s="25"/>
      <c r="AG31">
        <f t="shared" si="2"/>
        <v>20.796512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6.44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0.16270799999999999</v>
      </c>
      <c r="AD32">
        <f t="shared" si="1"/>
        <v>20.697292000000001</v>
      </c>
      <c r="AE32">
        <v>0</v>
      </c>
      <c r="AF32" s="25"/>
      <c r="AG32">
        <f t="shared" si="2"/>
        <v>20.697292000000001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0.15576599999999999</v>
      </c>
      <c r="AD33">
        <f t="shared" si="1"/>
        <v>19.814233999999999</v>
      </c>
      <c r="AE33">
        <v>0</v>
      </c>
      <c r="AF33" s="25"/>
      <c r="AG33">
        <f t="shared" si="2"/>
        <v>19.814233999999999</v>
      </c>
      <c r="AI33" s="35">
        <f>PXIL!M33</f>
        <v>0</v>
      </c>
      <c r="AJ33" s="35">
        <f>PXIL!S33</f>
        <v>0</v>
      </c>
      <c r="AK33" s="35">
        <f>RTM_IEX!M33</f>
        <v>5.55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3.56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0.14024400000000001</v>
      </c>
      <c r="AD34">
        <f t="shared" si="1"/>
        <v>17.839756000000001</v>
      </c>
      <c r="AE34">
        <v>0</v>
      </c>
      <c r="AF34" s="25"/>
      <c r="AG34">
        <f t="shared" si="2"/>
        <v>17.839756000000001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3.94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0.143208</v>
      </c>
      <c r="AD35">
        <f t="shared" si="1"/>
        <v>18.216791999999998</v>
      </c>
      <c r="AE35">
        <v>0</v>
      </c>
      <c r="AF35" s="25"/>
      <c r="AG35">
        <f t="shared" si="2"/>
        <v>18.216791999999998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7.31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0.16949400000000001</v>
      </c>
      <c r="AD36">
        <f t="shared" si="1"/>
        <v>21.560506</v>
      </c>
      <c r="AE36">
        <v>0</v>
      </c>
      <c r="AF36" s="25"/>
      <c r="AG36">
        <f t="shared" si="2"/>
        <v>21.560506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7.5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0.17097600000000002</v>
      </c>
      <c r="AD37">
        <f t="shared" si="1"/>
        <v>21.749024000000002</v>
      </c>
      <c r="AE37">
        <v>0</v>
      </c>
      <c r="AF37" s="25"/>
      <c r="AG37">
        <f t="shared" si="2"/>
        <v>21.749024000000002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11.05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0.19866599999999998</v>
      </c>
      <c r="AD38">
        <f t="shared" si="1"/>
        <v>25.271334</v>
      </c>
      <c r="AE38">
        <v>0</v>
      </c>
      <c r="AF38" s="25"/>
      <c r="AG38">
        <f t="shared" si="2"/>
        <v>25.271334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6.63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0.16419</v>
      </c>
      <c r="AD39">
        <f t="shared" si="1"/>
        <v>20.885809999999999</v>
      </c>
      <c r="AE39">
        <v>0</v>
      </c>
      <c r="AF39" s="25"/>
      <c r="AG39">
        <f t="shared" si="2"/>
        <v>20.885809999999999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11.44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0.201708</v>
      </c>
      <c r="AD40">
        <f t="shared" si="1"/>
        <v>25.658291999999999</v>
      </c>
      <c r="AE40">
        <v>0</v>
      </c>
      <c r="AF40" s="25"/>
      <c r="AG40">
        <f t="shared" si="2"/>
        <v>25.658291999999999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11.53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0.20240999999999998</v>
      </c>
      <c r="AD41">
        <f t="shared" si="1"/>
        <v>25.747589999999999</v>
      </c>
      <c r="AE41">
        <v>0</v>
      </c>
      <c r="AF41" s="25"/>
      <c r="AG41">
        <f t="shared" si="2"/>
        <v>25.747589999999999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10.28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0.19266</v>
      </c>
      <c r="AD42">
        <f t="shared" si="1"/>
        <v>24.507339999999999</v>
      </c>
      <c r="AE42">
        <v>0</v>
      </c>
      <c r="AF42" s="25"/>
      <c r="AG42">
        <f t="shared" si="2"/>
        <v>24.507339999999999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9.42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0.18595199999999998</v>
      </c>
      <c r="AD43">
        <f t="shared" si="1"/>
        <v>23.654048</v>
      </c>
      <c r="AE43">
        <v>0</v>
      </c>
      <c r="AF43" s="25"/>
      <c r="AG43">
        <f t="shared" si="2"/>
        <v>23.654048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0.18298799999999998</v>
      </c>
      <c r="AD44">
        <f t="shared" si="1"/>
        <v>23.277011999999999</v>
      </c>
      <c r="AE44">
        <v>0</v>
      </c>
      <c r="AF44" s="25"/>
      <c r="AG44">
        <f t="shared" si="2"/>
        <v>23.277011999999999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9.0399999999999991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0.14094599999999999</v>
      </c>
      <c r="AD45">
        <f t="shared" si="1"/>
        <v>17.929054000000001</v>
      </c>
      <c r="AE45">
        <v>0</v>
      </c>
      <c r="AF45" s="25"/>
      <c r="AG45">
        <f t="shared" si="2"/>
        <v>17.929054000000001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3.65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0.13571999999999998</v>
      </c>
      <c r="AD46">
        <f t="shared" si="1"/>
        <v>17.264279999999999</v>
      </c>
      <c r="AE46">
        <v>0</v>
      </c>
      <c r="AF46" s="25"/>
      <c r="AG46">
        <f t="shared" si="2"/>
        <v>17.264279999999999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0.143988</v>
      </c>
      <c r="AD47">
        <f t="shared" si="1"/>
        <v>18.316012000000001</v>
      </c>
      <c r="AE47">
        <v>0</v>
      </c>
      <c r="AF47" s="25"/>
      <c r="AG47">
        <f t="shared" si="2"/>
        <v>18.316012000000001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4.04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0.11770199999999999</v>
      </c>
      <c r="AD48">
        <f t="shared" si="1"/>
        <v>14.972298</v>
      </c>
      <c r="AE48">
        <v>0</v>
      </c>
      <c r="AF48" s="25"/>
      <c r="AG48">
        <f t="shared" si="2"/>
        <v>14.972298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0.67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0.11770199999999999</v>
      </c>
      <c r="AD49">
        <f t="shared" si="1"/>
        <v>14.972298</v>
      </c>
      <c r="AE49">
        <v>0</v>
      </c>
      <c r="AF49" s="25"/>
      <c r="AG49">
        <f t="shared" si="2"/>
        <v>14.972298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0.67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0.14468999999999999</v>
      </c>
      <c r="AD50">
        <f t="shared" si="1"/>
        <v>18.40531</v>
      </c>
      <c r="AE50">
        <v>0</v>
      </c>
      <c r="AF50" s="25"/>
      <c r="AG50">
        <f t="shared" si="2"/>
        <v>18.40531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4.13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0.17097599999999999</v>
      </c>
      <c r="AD51">
        <f t="shared" si="1"/>
        <v>21.749024000000002</v>
      </c>
      <c r="AE51">
        <v>0</v>
      </c>
      <c r="AF51" s="25"/>
      <c r="AG51">
        <f t="shared" si="2"/>
        <v>21.749024000000002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0.16871399999999998</v>
      </c>
      <c r="AD52">
        <f t="shared" si="1"/>
        <v>21.461285999999998</v>
      </c>
      <c r="AE52">
        <v>0</v>
      </c>
      <c r="AF52" s="25"/>
      <c r="AG52">
        <f t="shared" si="2"/>
        <v>21.461285999999998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7.21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0.13345799999999999</v>
      </c>
      <c r="AD53">
        <f t="shared" si="1"/>
        <v>16.976541999999998</v>
      </c>
      <c r="AE53">
        <v>0</v>
      </c>
      <c r="AF53" s="25"/>
      <c r="AG53">
        <f t="shared" si="2"/>
        <v>16.976541999999998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2.69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0.14468999999999999</v>
      </c>
      <c r="AD54">
        <f t="shared" si="1"/>
        <v>18.40531</v>
      </c>
      <c r="AE54">
        <v>0</v>
      </c>
      <c r="AF54" s="25"/>
      <c r="AG54">
        <f t="shared" si="2"/>
        <v>18.40531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4.13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0.14024399999999998</v>
      </c>
      <c r="AD55">
        <f t="shared" si="1"/>
        <v>17.839756000000001</v>
      </c>
      <c r="AE55">
        <v>0</v>
      </c>
      <c r="AF55" s="25"/>
      <c r="AG55">
        <f t="shared" si="2"/>
        <v>17.839756000000001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0.16192799999999999</v>
      </c>
      <c r="AD56">
        <f t="shared" si="1"/>
        <v>20.598071999999998</v>
      </c>
      <c r="AE56">
        <v>0</v>
      </c>
      <c r="AF56" s="25"/>
      <c r="AG56">
        <f t="shared" si="2"/>
        <v>20.598071999999998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6.34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0.15670199999999998</v>
      </c>
      <c r="AD57">
        <f t="shared" si="1"/>
        <v>19.933298000000001</v>
      </c>
      <c r="AE57">
        <v>0</v>
      </c>
      <c r="AF57" s="25"/>
      <c r="AG57">
        <f t="shared" si="2"/>
        <v>19.933298000000001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0.167934</v>
      </c>
      <c r="AD58">
        <f t="shared" si="1"/>
        <v>21.362066000000002</v>
      </c>
      <c r="AE58">
        <v>0</v>
      </c>
      <c r="AF58" s="25"/>
      <c r="AG58">
        <f t="shared" si="2"/>
        <v>21.362066000000002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7.11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0.16348799999999999</v>
      </c>
      <c r="AD59">
        <f t="shared" si="1"/>
        <v>20.796512</v>
      </c>
      <c r="AE59">
        <v>0</v>
      </c>
      <c r="AF59" s="25"/>
      <c r="AG59">
        <f t="shared" si="2"/>
        <v>20.796512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6.54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0.15896399999999999</v>
      </c>
      <c r="AD60">
        <f t="shared" si="1"/>
        <v>20.221035999999998</v>
      </c>
      <c r="AE60">
        <v>0</v>
      </c>
      <c r="AF60" s="25"/>
      <c r="AG60">
        <f t="shared" si="2"/>
        <v>20.221035999999998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5.96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0.16419</v>
      </c>
      <c r="AD61">
        <f t="shared" si="1"/>
        <v>20.885809999999999</v>
      </c>
      <c r="AE61">
        <v>0</v>
      </c>
      <c r="AF61" s="25"/>
      <c r="AG61">
        <f t="shared" si="2"/>
        <v>20.885809999999999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6.63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0.167934</v>
      </c>
      <c r="AD62">
        <f t="shared" si="1"/>
        <v>21.362066000000002</v>
      </c>
      <c r="AE62">
        <v>0</v>
      </c>
      <c r="AF62" s="25"/>
      <c r="AG62">
        <f t="shared" si="2"/>
        <v>21.362066000000002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7.11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0.16270799999999999</v>
      </c>
      <c r="AD63">
        <f t="shared" si="1"/>
        <v>20.697292000000001</v>
      </c>
      <c r="AE63">
        <v>0</v>
      </c>
      <c r="AF63" s="25"/>
      <c r="AG63">
        <f t="shared" si="2"/>
        <v>20.697292000000001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6.44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0.18220799999999998</v>
      </c>
      <c r="AD64">
        <f t="shared" si="1"/>
        <v>23.177792</v>
      </c>
      <c r="AE64">
        <v>0</v>
      </c>
      <c r="AF64" s="25"/>
      <c r="AG64">
        <f t="shared" si="2"/>
        <v>23.177792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8.94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0.227214</v>
      </c>
      <c r="AD65">
        <f t="shared" si="1"/>
        <v>28.902786000000003</v>
      </c>
      <c r="AE65">
        <v>0</v>
      </c>
      <c r="AF65" s="25"/>
      <c r="AG65">
        <f t="shared" si="2"/>
        <v>28.902786000000003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14.71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0.18743399999999999</v>
      </c>
      <c r="AD66">
        <f t="shared" si="1"/>
        <v>23.842566000000001</v>
      </c>
      <c r="AE66">
        <v>0</v>
      </c>
      <c r="AF66" s="25"/>
      <c r="AG66">
        <f t="shared" si="2"/>
        <v>23.842566000000001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9.61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0.17620199999999997</v>
      </c>
      <c r="AD67">
        <f t="shared" si="1"/>
        <v>22.413798</v>
      </c>
      <c r="AE67">
        <v>0</v>
      </c>
      <c r="AF67" s="25"/>
      <c r="AG67">
        <f t="shared" si="2"/>
        <v>22.413798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8.17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0.16645199999999999</v>
      </c>
      <c r="AD68">
        <f t="shared" ref="AD68:AD98" si="4">SUM(B68:AB68,AI68:AV68)-AC68</f>
        <v>21.173548</v>
      </c>
      <c r="AE68">
        <v>0</v>
      </c>
      <c r="AF68" s="25"/>
      <c r="AG68">
        <f t="shared" ref="AG68:AG98" si="5">SUM(AD68:AF68)</f>
        <v>21.173548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6.92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0.17768399999999998</v>
      </c>
      <c r="AD69">
        <f t="shared" si="4"/>
        <v>22.602316000000002</v>
      </c>
      <c r="AE69">
        <v>0</v>
      </c>
      <c r="AF69" s="25"/>
      <c r="AG69">
        <f t="shared" si="5"/>
        <v>22.602316000000002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8.36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0.19422</v>
      </c>
      <c r="AD70">
        <f t="shared" si="4"/>
        <v>24.705779999999997</v>
      </c>
      <c r="AE70">
        <v>0</v>
      </c>
      <c r="AF70" s="25"/>
      <c r="AG70">
        <f t="shared" si="5"/>
        <v>24.705779999999997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10.48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1.73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0.19889999999999997</v>
      </c>
      <c r="AD71">
        <f t="shared" si="4"/>
        <v>25.301100000000002</v>
      </c>
      <c r="AE71">
        <v>0</v>
      </c>
      <c r="AF71" s="25"/>
      <c r="AG71">
        <f t="shared" si="5"/>
        <v>25.301100000000002</v>
      </c>
      <c r="AI71" s="35">
        <f>PXIL!M71</f>
        <v>0</v>
      </c>
      <c r="AJ71" s="35">
        <f>PXIL!S71</f>
        <v>0</v>
      </c>
      <c r="AK71" s="35">
        <f>RTM_IEX!M71</f>
        <v>0.1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9.25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7.59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0.18478199999999997</v>
      </c>
      <c r="AD72">
        <f t="shared" si="4"/>
        <v>23.505217999999999</v>
      </c>
      <c r="AE72">
        <v>0</v>
      </c>
      <c r="AF72" s="25"/>
      <c r="AG72">
        <f t="shared" si="5"/>
        <v>23.505217999999999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1.68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8.75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0.180726</v>
      </c>
      <c r="AD73">
        <f t="shared" si="4"/>
        <v>22.989274000000002</v>
      </c>
      <c r="AE73">
        <v>0</v>
      </c>
      <c r="AF73" s="25"/>
      <c r="AG73">
        <f t="shared" si="5"/>
        <v>22.989274000000002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10.19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0.19195799999999999</v>
      </c>
      <c r="AD74">
        <f t="shared" si="4"/>
        <v>24.418042</v>
      </c>
      <c r="AE74">
        <v>0</v>
      </c>
      <c r="AF74" s="25"/>
      <c r="AG74">
        <f t="shared" si="5"/>
        <v>24.418042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9.7100000000000009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0.18821400000000002</v>
      </c>
      <c r="AD75">
        <f t="shared" si="4"/>
        <v>23.941786000000004</v>
      </c>
      <c r="AE75">
        <v>0</v>
      </c>
      <c r="AF75" s="25"/>
      <c r="AG75">
        <f t="shared" si="5"/>
        <v>23.941786000000004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8.27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0.17698199999999997</v>
      </c>
      <c r="AD76">
        <f t="shared" si="4"/>
        <v>22.513017999999999</v>
      </c>
      <c r="AE76">
        <v>0</v>
      </c>
      <c r="AF76" s="25"/>
      <c r="AG76">
        <f t="shared" si="5"/>
        <v>22.513017999999999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0.15521999999999997</v>
      </c>
      <c r="AD77">
        <f t="shared" si="4"/>
        <v>19.744779999999999</v>
      </c>
      <c r="AE77">
        <v>0</v>
      </c>
      <c r="AF77" s="25"/>
      <c r="AG77">
        <f t="shared" si="5"/>
        <v>19.744779999999999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5.19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0.15295799999999998</v>
      </c>
      <c r="AD78">
        <f t="shared" si="4"/>
        <v>19.457041999999998</v>
      </c>
      <c r="AE78">
        <v>0</v>
      </c>
      <c r="AF78" s="25"/>
      <c r="AG78">
        <f t="shared" si="5"/>
        <v>19.457041999999998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0.16723199999999999</v>
      </c>
      <c r="AD79">
        <f t="shared" si="4"/>
        <v>21.272767999999999</v>
      </c>
      <c r="AE79">
        <v>0</v>
      </c>
      <c r="AF79" s="25"/>
      <c r="AG79">
        <f t="shared" si="5"/>
        <v>21.272767999999999</v>
      </c>
      <c r="AI79" s="35">
        <f>PXIL!M79</f>
        <v>0</v>
      </c>
      <c r="AJ79" s="35">
        <f>PXIL!S79</f>
        <v>0</v>
      </c>
      <c r="AK79" s="35">
        <f>RTM_IEX!M79</f>
        <v>7.02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0.16567199999999999</v>
      </c>
      <c r="AD80">
        <f t="shared" si="4"/>
        <v>21.074328000000001</v>
      </c>
      <c r="AE80">
        <v>0</v>
      </c>
      <c r="AF80" s="25"/>
      <c r="AG80">
        <f t="shared" si="5"/>
        <v>21.074328000000001</v>
      </c>
      <c r="AI80" s="35">
        <f>PXIL!M80</f>
        <v>0</v>
      </c>
      <c r="AJ80" s="35">
        <f>PXIL!S80</f>
        <v>0</v>
      </c>
      <c r="AK80" s="35">
        <f>RTM_IEX!M80</f>
        <v>6.82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0.17768399999999998</v>
      </c>
      <c r="AD81">
        <f t="shared" si="4"/>
        <v>22.602316000000002</v>
      </c>
      <c r="AE81">
        <v>0</v>
      </c>
      <c r="AF81" s="25"/>
      <c r="AG81">
        <f t="shared" si="5"/>
        <v>22.602316000000002</v>
      </c>
      <c r="AI81" s="35">
        <f>PXIL!M81</f>
        <v>0</v>
      </c>
      <c r="AJ81" s="35">
        <f>PXIL!S81</f>
        <v>0</v>
      </c>
      <c r="AK81" s="35">
        <f>RTM_IEX!M81</f>
        <v>8.36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0.19718399999999997</v>
      </c>
      <c r="AD82">
        <f t="shared" si="4"/>
        <v>25.082816000000001</v>
      </c>
      <c r="AE82">
        <v>0</v>
      </c>
      <c r="AF82" s="25"/>
      <c r="AG82">
        <f t="shared" si="5"/>
        <v>25.082816000000001</v>
      </c>
      <c r="AI82" s="35">
        <f>PXIL!M82</f>
        <v>0</v>
      </c>
      <c r="AJ82" s="35">
        <f>PXIL!S82</f>
        <v>0</v>
      </c>
      <c r="AK82" s="35">
        <f>RTM_IEX!M82</f>
        <v>10.86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0.19648199999999999</v>
      </c>
      <c r="AD83">
        <f t="shared" si="4"/>
        <v>24.993517999999998</v>
      </c>
      <c r="AE83">
        <v>0</v>
      </c>
      <c r="AF83" s="25"/>
      <c r="AG83">
        <f t="shared" si="5"/>
        <v>24.993517999999998</v>
      </c>
      <c r="AI83" s="35">
        <f>PXIL!M83</f>
        <v>0</v>
      </c>
      <c r="AJ83" s="35">
        <f>PXIL!S83</f>
        <v>0</v>
      </c>
      <c r="AK83" s="35">
        <f>RTM_IEX!M83</f>
        <v>10.77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0.19944600000000001</v>
      </c>
      <c r="AD84">
        <f t="shared" si="4"/>
        <v>25.370553999999998</v>
      </c>
      <c r="AE84">
        <v>0</v>
      </c>
      <c r="AF84" s="25"/>
      <c r="AG84">
        <f t="shared" si="5"/>
        <v>25.370553999999998</v>
      </c>
      <c r="AI84" s="35">
        <f>PXIL!M84</f>
        <v>0</v>
      </c>
      <c r="AJ84" s="35">
        <f>PXIL!S84</f>
        <v>0</v>
      </c>
      <c r="AK84" s="35">
        <f>RTM_IEX!M84</f>
        <v>11.15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11.63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0.20319000000000001</v>
      </c>
      <c r="AD85">
        <f t="shared" si="4"/>
        <v>25.846810000000001</v>
      </c>
      <c r="AE85">
        <v>0</v>
      </c>
      <c r="AF85" s="25"/>
      <c r="AG85">
        <f t="shared" si="5"/>
        <v>25.846810000000001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10.96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0.197964</v>
      </c>
      <c r="AD86">
        <f t="shared" si="4"/>
        <v>25.182036000000004</v>
      </c>
      <c r="AE86">
        <v>0</v>
      </c>
      <c r="AF86" s="25"/>
      <c r="AG86">
        <f t="shared" si="5"/>
        <v>25.182036000000004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6.63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0.16419</v>
      </c>
      <c r="AD87">
        <f t="shared" si="4"/>
        <v>20.885809999999999</v>
      </c>
      <c r="AE87">
        <v>0</v>
      </c>
      <c r="AF87" s="25"/>
      <c r="AG87">
        <f t="shared" si="5"/>
        <v>20.885809999999999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9.7100000000000009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0.18821400000000002</v>
      </c>
      <c r="AD88">
        <f t="shared" si="4"/>
        <v>23.941786000000004</v>
      </c>
      <c r="AE88">
        <v>0</v>
      </c>
      <c r="AF88" s="25"/>
      <c r="AG88">
        <f t="shared" si="5"/>
        <v>23.941786000000004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8.4600000000000009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0.17846400000000001</v>
      </c>
      <c r="AD89">
        <f t="shared" si="4"/>
        <v>22.701536000000001</v>
      </c>
      <c r="AE89">
        <v>0</v>
      </c>
      <c r="AF89" s="25"/>
      <c r="AG89">
        <f t="shared" si="5"/>
        <v>22.701536000000001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6.25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0.16122600000000001</v>
      </c>
      <c r="AD90">
        <f t="shared" si="4"/>
        <v>20.508774000000003</v>
      </c>
      <c r="AE90">
        <v>0</v>
      </c>
      <c r="AF90" s="25"/>
      <c r="AG90">
        <f t="shared" si="5"/>
        <v>20.508774000000003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5.86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0.15818399999999999</v>
      </c>
      <c r="AD91">
        <f t="shared" si="4"/>
        <v>20.121816000000003</v>
      </c>
      <c r="AE91">
        <v>0</v>
      </c>
      <c r="AF91" s="25"/>
      <c r="AG91">
        <f t="shared" si="5"/>
        <v>20.121816000000003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6.15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0.16044600000000001</v>
      </c>
      <c r="AD92">
        <f t="shared" si="4"/>
        <v>20.409554</v>
      </c>
      <c r="AE92">
        <v>0</v>
      </c>
      <c r="AF92" s="25"/>
      <c r="AG92">
        <f t="shared" si="5"/>
        <v>20.409554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4.6100000000000003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0.14843400000000001</v>
      </c>
      <c r="AD93">
        <f t="shared" si="4"/>
        <v>18.881565999999999</v>
      </c>
      <c r="AE93">
        <v>0</v>
      </c>
      <c r="AF93" s="25"/>
      <c r="AG93">
        <f t="shared" si="5"/>
        <v>18.881565999999999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3.17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0.13720199999999999</v>
      </c>
      <c r="AD94">
        <f t="shared" si="4"/>
        <v>17.452798000000001</v>
      </c>
      <c r="AE94">
        <v>0</v>
      </c>
      <c r="AF94" s="25"/>
      <c r="AG94">
        <f t="shared" si="5"/>
        <v>17.452798000000001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0.151476</v>
      </c>
      <c r="AD95">
        <f t="shared" si="4"/>
        <v>19.268524000000003</v>
      </c>
      <c r="AE95">
        <v>0</v>
      </c>
      <c r="AF95" s="25"/>
      <c r="AG95">
        <f t="shared" si="5"/>
        <v>19.268524000000003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4.2300000000000004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0.14546999999999999</v>
      </c>
      <c r="AD96">
        <f t="shared" si="4"/>
        <v>18.504529999999999</v>
      </c>
      <c r="AE96">
        <v>0</v>
      </c>
      <c r="AF96" s="25"/>
      <c r="AG96">
        <f t="shared" si="5"/>
        <v>18.504529999999999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0.13119600000000001</v>
      </c>
      <c r="AD97">
        <f t="shared" si="4"/>
        <v>16.688804000000001</v>
      </c>
      <c r="AE97">
        <v>0</v>
      </c>
      <c r="AF97" s="25"/>
      <c r="AG97">
        <f t="shared" si="5"/>
        <v>16.688804000000001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0.13275599999999999</v>
      </c>
      <c r="AD98">
        <f t="shared" si="4"/>
        <v>16.887243999999999</v>
      </c>
      <c r="AE98">
        <v>0</v>
      </c>
      <c r="AF98" s="25"/>
      <c r="AG98">
        <f t="shared" si="5"/>
        <v>16.887243999999999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0.34266500000000011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9.0737499999999985E-2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3.8501384999999992E-3</v>
      </c>
      <c r="AD99">
        <f t="shared" si="6"/>
        <v>0.48975736149999993</v>
      </c>
      <c r="AE99">
        <f t="shared" ref="AE99:AT99" si="8">SUM(AE3:AE98)/4000</f>
        <v>0</v>
      </c>
      <c r="AG99">
        <f t="shared" si="8"/>
        <v>0.48975736149999993</v>
      </c>
      <c r="AI99">
        <f t="shared" si="8"/>
        <v>0</v>
      </c>
      <c r="AJ99">
        <f t="shared" si="8"/>
        <v>0</v>
      </c>
      <c r="AK99">
        <f t="shared" si="8"/>
        <v>1.5157499999999997E-2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4.504749999999999E-2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'[1]23'!B5</f>
        <v>165</v>
      </c>
      <c r="C3" s="16">
        <f>'[1]23'!C5</f>
        <v>0</v>
      </c>
      <c r="D3" s="16">
        <f>'[1]23'!D5</f>
        <v>165</v>
      </c>
      <c r="E3" s="16">
        <f>'[1]23'!E5</f>
        <v>0</v>
      </c>
      <c r="F3" s="15">
        <f>SUM(B3:E3)</f>
        <v>330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'[1]23'!B6</f>
        <v>165</v>
      </c>
      <c r="C4" s="16">
        <f>'[1]23'!C6</f>
        <v>0</v>
      </c>
      <c r="D4" s="16">
        <f>'[1]23'!D6</f>
        <v>165</v>
      </c>
      <c r="E4" s="16">
        <f>'[1]23'!E6</f>
        <v>0</v>
      </c>
      <c r="F4" s="15">
        <f>SUM(B4:E4)</f>
        <v>330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'[1]23'!B7</f>
        <v>165</v>
      </c>
      <c r="C5" s="16">
        <f>'[1]23'!C7</f>
        <v>0</v>
      </c>
      <c r="D5" s="16">
        <f>'[1]23'!D7</f>
        <v>165</v>
      </c>
      <c r="E5" s="16">
        <f>'[1]23'!E7</f>
        <v>0</v>
      </c>
      <c r="F5" s="15">
        <f t="shared" ref="F5:F68" si="6">SUM(B5:E5)</f>
        <v>330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'[1]23'!B8</f>
        <v>165</v>
      </c>
      <c r="C6" s="16">
        <f>'[1]23'!C8</f>
        <v>0</v>
      </c>
      <c r="D6" s="16">
        <f>'[1]23'!D8</f>
        <v>165</v>
      </c>
      <c r="E6" s="16">
        <f>'[1]23'!E8</f>
        <v>0</v>
      </c>
      <c r="F6" s="15">
        <f t="shared" si="6"/>
        <v>330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'[1]23'!B9</f>
        <v>165</v>
      </c>
      <c r="C7" s="16">
        <f>'[1]23'!C9</f>
        <v>0</v>
      </c>
      <c r="D7" s="16">
        <f>'[1]23'!D9</f>
        <v>165</v>
      </c>
      <c r="E7" s="16">
        <f>'[1]23'!E9</f>
        <v>0</v>
      </c>
      <c r="F7" s="15">
        <f t="shared" si="6"/>
        <v>330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'[1]23'!B10</f>
        <v>165</v>
      </c>
      <c r="C8" s="16">
        <f>'[1]23'!C10</f>
        <v>0</v>
      </c>
      <c r="D8" s="16">
        <f>'[1]23'!D10</f>
        <v>165</v>
      </c>
      <c r="E8" s="16">
        <f>'[1]23'!E10</f>
        <v>0</v>
      </c>
      <c r="F8" s="15">
        <f t="shared" si="6"/>
        <v>330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'[1]23'!B11</f>
        <v>165</v>
      </c>
      <c r="C9" s="16">
        <f>'[1]23'!C11</f>
        <v>0</v>
      </c>
      <c r="D9" s="16">
        <f>'[1]23'!D11</f>
        <v>165</v>
      </c>
      <c r="E9" s="16">
        <f>'[1]23'!E11</f>
        <v>0</v>
      </c>
      <c r="F9" s="15">
        <f t="shared" si="6"/>
        <v>330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'[1]23'!B12</f>
        <v>165</v>
      </c>
      <c r="C10" s="16">
        <f>'[1]23'!C12</f>
        <v>0</v>
      </c>
      <c r="D10" s="16">
        <f>'[1]23'!D12</f>
        <v>165</v>
      </c>
      <c r="E10" s="16">
        <f>'[1]23'!E12</f>
        <v>0</v>
      </c>
      <c r="F10" s="15">
        <f t="shared" si="6"/>
        <v>330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'[1]23'!B13</f>
        <v>165</v>
      </c>
      <c r="C11" s="16">
        <f>'[1]23'!C13</f>
        <v>0</v>
      </c>
      <c r="D11" s="16">
        <f>'[1]23'!D13</f>
        <v>165</v>
      </c>
      <c r="E11" s="16">
        <f>'[1]23'!E13</f>
        <v>0</v>
      </c>
      <c r="F11" s="15">
        <f t="shared" si="6"/>
        <v>330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'[1]23'!B14</f>
        <v>165</v>
      </c>
      <c r="C12" s="16">
        <f>'[1]23'!C14</f>
        <v>0</v>
      </c>
      <c r="D12" s="16">
        <f>'[1]23'!D14</f>
        <v>165</v>
      </c>
      <c r="E12" s="16">
        <f>'[1]23'!E14</f>
        <v>0</v>
      </c>
      <c r="F12" s="15">
        <f t="shared" si="6"/>
        <v>330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'[1]23'!B15</f>
        <v>165</v>
      </c>
      <c r="C13" s="16">
        <f>'[1]23'!C15</f>
        <v>0</v>
      </c>
      <c r="D13" s="16">
        <f>'[1]23'!D15</f>
        <v>165</v>
      </c>
      <c r="E13" s="16">
        <f>'[1]23'!E15</f>
        <v>0</v>
      </c>
      <c r="F13" s="15">
        <f t="shared" si="6"/>
        <v>330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'[1]23'!B16</f>
        <v>165</v>
      </c>
      <c r="C14" s="16">
        <f>'[1]23'!C16</f>
        <v>0</v>
      </c>
      <c r="D14" s="16">
        <f>'[1]23'!D16</f>
        <v>165</v>
      </c>
      <c r="E14" s="16">
        <f>'[1]23'!E16</f>
        <v>0</v>
      </c>
      <c r="F14" s="15">
        <f t="shared" si="6"/>
        <v>330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'[1]23'!B17</f>
        <v>165</v>
      </c>
      <c r="C15" s="16">
        <f>'[1]23'!C17</f>
        <v>0</v>
      </c>
      <c r="D15" s="16">
        <f>'[1]23'!D17</f>
        <v>165</v>
      </c>
      <c r="E15" s="16">
        <f>'[1]23'!E17</f>
        <v>0</v>
      </c>
      <c r="F15" s="15">
        <f t="shared" si="6"/>
        <v>330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'[1]23'!B18</f>
        <v>165</v>
      </c>
      <c r="C16" s="16">
        <f>'[1]23'!C18</f>
        <v>0</v>
      </c>
      <c r="D16" s="16">
        <f>'[1]23'!D18</f>
        <v>165</v>
      </c>
      <c r="E16" s="16">
        <f>'[1]23'!E18</f>
        <v>0</v>
      </c>
      <c r="F16" s="15">
        <f t="shared" si="6"/>
        <v>330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'[1]23'!B19</f>
        <v>165</v>
      </c>
      <c r="C17" s="16">
        <f>'[1]23'!C19</f>
        <v>0</v>
      </c>
      <c r="D17" s="16">
        <f>'[1]23'!D19</f>
        <v>165</v>
      </c>
      <c r="E17" s="16">
        <f>'[1]23'!E19</f>
        <v>0</v>
      </c>
      <c r="F17" s="15">
        <f t="shared" si="6"/>
        <v>330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'[1]23'!B20</f>
        <v>165</v>
      </c>
      <c r="C18" s="16">
        <f>'[1]23'!C20</f>
        <v>0</v>
      </c>
      <c r="D18" s="16">
        <f>'[1]23'!D20</f>
        <v>165</v>
      </c>
      <c r="E18" s="16">
        <f>'[1]23'!E20</f>
        <v>0</v>
      </c>
      <c r="F18" s="15">
        <f t="shared" si="6"/>
        <v>330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'[1]23'!B21</f>
        <v>165</v>
      </c>
      <c r="C19" s="16">
        <f>'[1]23'!C21</f>
        <v>0</v>
      </c>
      <c r="D19" s="16">
        <f>'[1]23'!D21</f>
        <v>165</v>
      </c>
      <c r="E19" s="16">
        <f>'[1]23'!E21</f>
        <v>0</v>
      </c>
      <c r="F19" s="15">
        <f t="shared" si="6"/>
        <v>330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'[1]23'!B22</f>
        <v>165</v>
      </c>
      <c r="C20" s="16">
        <f>'[1]23'!C22</f>
        <v>0</v>
      </c>
      <c r="D20" s="16">
        <f>'[1]23'!D22</f>
        <v>165</v>
      </c>
      <c r="E20" s="16">
        <f>'[1]23'!E22</f>
        <v>0</v>
      </c>
      <c r="F20" s="15">
        <f t="shared" si="6"/>
        <v>330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'[1]23'!B23</f>
        <v>165</v>
      </c>
      <c r="C21" s="16">
        <f>'[1]23'!C23</f>
        <v>0</v>
      </c>
      <c r="D21" s="16">
        <f>'[1]23'!D23</f>
        <v>165</v>
      </c>
      <c r="E21" s="16">
        <f>'[1]23'!E23</f>
        <v>0</v>
      </c>
      <c r="F21" s="15">
        <f t="shared" si="6"/>
        <v>330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'[1]23'!B24</f>
        <v>165</v>
      </c>
      <c r="C22" s="16">
        <f>'[1]23'!C24</f>
        <v>0</v>
      </c>
      <c r="D22" s="16">
        <f>'[1]23'!D24</f>
        <v>165</v>
      </c>
      <c r="E22" s="16">
        <f>'[1]23'!E24</f>
        <v>0</v>
      </c>
      <c r="F22" s="15">
        <f t="shared" si="6"/>
        <v>330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'[1]23'!B25</f>
        <v>165</v>
      </c>
      <c r="C23" s="16">
        <f>'[1]23'!C25</f>
        <v>0</v>
      </c>
      <c r="D23" s="16">
        <f>'[1]23'!D25</f>
        <v>165</v>
      </c>
      <c r="E23" s="16">
        <f>'[1]23'!E25</f>
        <v>0</v>
      </c>
      <c r="F23" s="15">
        <f t="shared" si="6"/>
        <v>330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'[1]23'!B26</f>
        <v>165</v>
      </c>
      <c r="C24" s="16">
        <f>'[1]23'!C26</f>
        <v>0</v>
      </c>
      <c r="D24" s="16">
        <f>'[1]23'!D26</f>
        <v>165</v>
      </c>
      <c r="E24" s="16">
        <f>'[1]23'!E26</f>
        <v>0</v>
      </c>
      <c r="F24" s="15">
        <f t="shared" si="6"/>
        <v>330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'[1]23'!B27</f>
        <v>165</v>
      </c>
      <c r="C25" s="16">
        <f>'[1]23'!C27</f>
        <v>0</v>
      </c>
      <c r="D25" s="16">
        <f>'[1]23'!D27</f>
        <v>165</v>
      </c>
      <c r="E25" s="16">
        <f>'[1]23'!E27</f>
        <v>0</v>
      </c>
      <c r="F25" s="15">
        <f t="shared" si="6"/>
        <v>330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'[1]23'!B28</f>
        <v>165</v>
      </c>
      <c r="C26" s="16">
        <f>'[1]23'!C28</f>
        <v>0</v>
      </c>
      <c r="D26" s="16">
        <f>'[1]23'!D28</f>
        <v>165</v>
      </c>
      <c r="E26" s="16">
        <f>'[1]23'!E28</f>
        <v>0</v>
      </c>
      <c r="F26" s="15">
        <f t="shared" si="6"/>
        <v>330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'[1]23'!B29</f>
        <v>165</v>
      </c>
      <c r="C27" s="16">
        <f>'[1]23'!C29</f>
        <v>0</v>
      </c>
      <c r="D27" s="16">
        <f>'[1]23'!D29</f>
        <v>165</v>
      </c>
      <c r="E27" s="16">
        <f>'[1]23'!E29</f>
        <v>0</v>
      </c>
      <c r="F27" s="15">
        <f t="shared" si="6"/>
        <v>330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'[1]23'!B30</f>
        <v>165</v>
      </c>
      <c r="C28" s="16">
        <f>'[1]23'!C30</f>
        <v>0</v>
      </c>
      <c r="D28" s="16">
        <f>'[1]23'!D30</f>
        <v>165</v>
      </c>
      <c r="E28" s="16">
        <f>'[1]23'!E30</f>
        <v>0</v>
      </c>
      <c r="F28" s="15">
        <f t="shared" si="6"/>
        <v>330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'[1]23'!B31</f>
        <v>165</v>
      </c>
      <c r="C29" s="16">
        <f>'[1]23'!C31</f>
        <v>0</v>
      </c>
      <c r="D29" s="16">
        <f>'[1]23'!D31</f>
        <v>165</v>
      </c>
      <c r="E29" s="16">
        <f>'[1]23'!E31</f>
        <v>0</v>
      </c>
      <c r="F29" s="15">
        <f t="shared" si="6"/>
        <v>330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'[1]23'!B32</f>
        <v>165</v>
      </c>
      <c r="C30" s="16">
        <f>'[1]23'!C32</f>
        <v>0</v>
      </c>
      <c r="D30" s="16">
        <f>'[1]23'!D32</f>
        <v>165</v>
      </c>
      <c r="E30" s="16">
        <f>'[1]23'!E32</f>
        <v>0</v>
      </c>
      <c r="F30" s="15">
        <f t="shared" si="6"/>
        <v>330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'[1]23'!B33</f>
        <v>165</v>
      </c>
      <c r="C31" s="16">
        <f>'[1]23'!C33</f>
        <v>0</v>
      </c>
      <c r="D31" s="16">
        <f>'[1]23'!D33</f>
        <v>165</v>
      </c>
      <c r="E31" s="16">
        <f>'[1]23'!E33</f>
        <v>0</v>
      </c>
      <c r="F31" s="15">
        <f t="shared" si="6"/>
        <v>330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'[1]23'!B34</f>
        <v>165</v>
      </c>
      <c r="C32" s="16">
        <f>'[1]23'!C34</f>
        <v>0</v>
      </c>
      <c r="D32" s="16">
        <f>'[1]23'!D34</f>
        <v>165</v>
      </c>
      <c r="E32" s="16">
        <f>'[1]23'!E34</f>
        <v>0</v>
      </c>
      <c r="F32" s="15">
        <f t="shared" si="6"/>
        <v>330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'[1]23'!B35</f>
        <v>165</v>
      </c>
      <c r="C33" s="16">
        <f>'[1]23'!C35</f>
        <v>0</v>
      </c>
      <c r="D33" s="16">
        <f>'[1]23'!D35</f>
        <v>165</v>
      </c>
      <c r="E33" s="16">
        <f>'[1]23'!E35</f>
        <v>0</v>
      </c>
      <c r="F33" s="15">
        <f t="shared" si="6"/>
        <v>330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'[1]23'!B36</f>
        <v>165</v>
      </c>
      <c r="C34" s="16">
        <f>'[1]23'!C36</f>
        <v>0</v>
      </c>
      <c r="D34" s="16">
        <f>'[1]23'!D36</f>
        <v>165</v>
      </c>
      <c r="E34" s="16">
        <f>'[1]23'!E36</f>
        <v>0</v>
      </c>
      <c r="F34" s="15">
        <f t="shared" si="6"/>
        <v>330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'[1]23'!B37</f>
        <v>165</v>
      </c>
      <c r="C35" s="16">
        <f>'[1]23'!C37</f>
        <v>0</v>
      </c>
      <c r="D35" s="16">
        <f>'[1]23'!D37</f>
        <v>165</v>
      </c>
      <c r="E35" s="16">
        <f>'[1]23'!E37</f>
        <v>0</v>
      </c>
      <c r="F35" s="15">
        <f t="shared" si="6"/>
        <v>330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'[1]23'!B38</f>
        <v>165</v>
      </c>
      <c r="C36" s="16">
        <f>'[1]23'!C38</f>
        <v>0</v>
      </c>
      <c r="D36" s="16">
        <f>'[1]23'!D38</f>
        <v>165</v>
      </c>
      <c r="E36" s="16">
        <f>'[1]23'!E38</f>
        <v>0</v>
      </c>
      <c r="F36" s="15">
        <f t="shared" si="6"/>
        <v>330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'[1]23'!B39</f>
        <v>165</v>
      </c>
      <c r="C37" s="16">
        <f>'[1]23'!C39</f>
        <v>0</v>
      </c>
      <c r="D37" s="16">
        <f>'[1]23'!D39</f>
        <v>165</v>
      </c>
      <c r="E37" s="16">
        <f>'[1]23'!E39</f>
        <v>0</v>
      </c>
      <c r="F37" s="15">
        <f t="shared" si="6"/>
        <v>330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'[1]23'!B40</f>
        <v>165</v>
      </c>
      <c r="C38" s="16">
        <f>'[1]23'!C40</f>
        <v>0</v>
      </c>
      <c r="D38" s="16">
        <f>'[1]23'!D40</f>
        <v>165</v>
      </c>
      <c r="E38" s="16">
        <f>'[1]23'!E40</f>
        <v>0</v>
      </c>
      <c r="F38" s="15">
        <f t="shared" si="6"/>
        <v>330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'[1]23'!B41</f>
        <v>165</v>
      </c>
      <c r="C39" s="16">
        <f>'[1]23'!C41</f>
        <v>0</v>
      </c>
      <c r="D39" s="16">
        <f>'[1]23'!D41</f>
        <v>165</v>
      </c>
      <c r="E39" s="16">
        <f>'[1]23'!E41</f>
        <v>0</v>
      </c>
      <c r="F39" s="15">
        <f t="shared" si="6"/>
        <v>330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'[1]23'!B42</f>
        <v>165</v>
      </c>
      <c r="C40" s="16">
        <f>'[1]23'!C42</f>
        <v>0</v>
      </c>
      <c r="D40" s="16">
        <f>'[1]23'!D42</f>
        <v>165</v>
      </c>
      <c r="E40" s="16">
        <f>'[1]23'!E42</f>
        <v>0</v>
      </c>
      <c r="F40" s="15">
        <f t="shared" si="6"/>
        <v>330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'[1]23'!B43</f>
        <v>165</v>
      </c>
      <c r="C41" s="16">
        <f>'[1]23'!C43</f>
        <v>0</v>
      </c>
      <c r="D41" s="16">
        <f>'[1]23'!D43</f>
        <v>165</v>
      </c>
      <c r="E41" s="16">
        <f>'[1]23'!E43</f>
        <v>0</v>
      </c>
      <c r="F41" s="15">
        <f t="shared" si="6"/>
        <v>330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'[1]23'!B44</f>
        <v>165</v>
      </c>
      <c r="C42" s="16">
        <f>'[1]23'!C44</f>
        <v>0</v>
      </c>
      <c r="D42" s="16">
        <f>'[1]23'!D44</f>
        <v>165</v>
      </c>
      <c r="E42" s="16">
        <f>'[1]23'!E44</f>
        <v>0</v>
      </c>
      <c r="F42" s="15">
        <f t="shared" si="6"/>
        <v>330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'[1]23'!B45</f>
        <v>165</v>
      </c>
      <c r="C43" s="16">
        <f>'[1]23'!C45</f>
        <v>0</v>
      </c>
      <c r="D43" s="16">
        <f>'[1]23'!D45</f>
        <v>165</v>
      </c>
      <c r="E43" s="16">
        <f>'[1]23'!E45</f>
        <v>0</v>
      </c>
      <c r="F43" s="15">
        <f t="shared" si="6"/>
        <v>330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'[1]23'!B46</f>
        <v>165</v>
      </c>
      <c r="C44" s="16">
        <f>'[1]23'!C46</f>
        <v>0</v>
      </c>
      <c r="D44" s="16">
        <f>'[1]23'!D46</f>
        <v>165</v>
      </c>
      <c r="E44" s="16">
        <f>'[1]23'!E46</f>
        <v>0</v>
      </c>
      <c r="F44" s="15">
        <f t="shared" si="6"/>
        <v>330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'[1]23'!B47</f>
        <v>165</v>
      </c>
      <c r="C45" s="16">
        <f>'[1]23'!C47</f>
        <v>0</v>
      </c>
      <c r="D45" s="16">
        <f>'[1]23'!D47</f>
        <v>165</v>
      </c>
      <c r="E45" s="16">
        <f>'[1]23'!E47</f>
        <v>0</v>
      </c>
      <c r="F45" s="15">
        <f t="shared" si="6"/>
        <v>330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'[1]23'!B48</f>
        <v>165</v>
      </c>
      <c r="C46" s="16">
        <f>'[1]23'!C48</f>
        <v>0</v>
      </c>
      <c r="D46" s="16">
        <f>'[1]23'!D48</f>
        <v>165</v>
      </c>
      <c r="E46" s="16">
        <f>'[1]23'!E48</f>
        <v>0</v>
      </c>
      <c r="F46" s="15">
        <f t="shared" si="6"/>
        <v>330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'[1]23'!B49</f>
        <v>165</v>
      </c>
      <c r="C47" s="16">
        <f>'[1]23'!C49</f>
        <v>0</v>
      </c>
      <c r="D47" s="16">
        <f>'[1]23'!D49</f>
        <v>165</v>
      </c>
      <c r="E47" s="16">
        <f>'[1]23'!E49</f>
        <v>0</v>
      </c>
      <c r="F47" s="15">
        <f t="shared" si="6"/>
        <v>330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'[1]23'!B50</f>
        <v>165</v>
      </c>
      <c r="C48" s="16">
        <f>'[1]23'!C50</f>
        <v>0</v>
      </c>
      <c r="D48" s="16">
        <f>'[1]23'!D50</f>
        <v>165</v>
      </c>
      <c r="E48" s="16">
        <f>'[1]23'!E50</f>
        <v>0</v>
      </c>
      <c r="F48" s="15">
        <f t="shared" si="6"/>
        <v>330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'[1]23'!B51</f>
        <v>165</v>
      </c>
      <c r="C49" s="16">
        <f>'[1]23'!C51</f>
        <v>0</v>
      </c>
      <c r="D49" s="16">
        <f>'[1]23'!D51</f>
        <v>165</v>
      </c>
      <c r="E49" s="16">
        <f>'[1]23'!E51</f>
        <v>0</v>
      </c>
      <c r="F49" s="15">
        <f t="shared" si="6"/>
        <v>330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'[1]23'!B52</f>
        <v>165</v>
      </c>
      <c r="C50" s="16">
        <f>'[1]23'!C52</f>
        <v>0</v>
      </c>
      <c r="D50" s="16">
        <f>'[1]23'!D52</f>
        <v>165</v>
      </c>
      <c r="E50" s="16">
        <f>'[1]23'!E52</f>
        <v>0</v>
      </c>
      <c r="F50" s="15">
        <f t="shared" si="6"/>
        <v>330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'[1]23'!B53</f>
        <v>165</v>
      </c>
      <c r="C51" s="16">
        <f>'[1]23'!C53</f>
        <v>0</v>
      </c>
      <c r="D51" s="16">
        <f>'[1]23'!D53</f>
        <v>165</v>
      </c>
      <c r="E51" s="16">
        <f>'[1]23'!E53</f>
        <v>0</v>
      </c>
      <c r="F51" s="15">
        <f t="shared" si="6"/>
        <v>330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'[1]23'!B54</f>
        <v>165</v>
      </c>
      <c r="C52" s="16">
        <f>'[1]23'!C54</f>
        <v>0</v>
      </c>
      <c r="D52" s="16">
        <f>'[1]23'!D54</f>
        <v>165</v>
      </c>
      <c r="E52" s="16">
        <f>'[1]23'!E54</f>
        <v>0</v>
      </c>
      <c r="F52" s="15">
        <f t="shared" si="6"/>
        <v>330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'[1]23'!B55</f>
        <v>165</v>
      </c>
      <c r="C53" s="16">
        <f>'[1]23'!C55</f>
        <v>0</v>
      </c>
      <c r="D53" s="16">
        <f>'[1]23'!D55</f>
        <v>165</v>
      </c>
      <c r="E53" s="16">
        <f>'[1]23'!E55</f>
        <v>0</v>
      </c>
      <c r="F53" s="15">
        <f t="shared" si="6"/>
        <v>330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'[1]23'!B56</f>
        <v>165</v>
      </c>
      <c r="C54" s="16">
        <f>'[1]23'!C56</f>
        <v>0</v>
      </c>
      <c r="D54" s="16">
        <f>'[1]23'!D56</f>
        <v>165</v>
      </c>
      <c r="E54" s="16">
        <f>'[1]23'!E56</f>
        <v>0</v>
      </c>
      <c r="F54" s="15">
        <f t="shared" si="6"/>
        <v>330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'[1]23'!B57</f>
        <v>165</v>
      </c>
      <c r="C55" s="16">
        <f>'[1]23'!C57</f>
        <v>0</v>
      </c>
      <c r="D55" s="16">
        <f>'[1]23'!D57</f>
        <v>165</v>
      </c>
      <c r="E55" s="16">
        <f>'[1]23'!E57</f>
        <v>0</v>
      </c>
      <c r="F55" s="15">
        <f t="shared" si="6"/>
        <v>330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'[1]23'!B58</f>
        <v>165</v>
      </c>
      <c r="C56" s="16">
        <f>'[1]23'!C58</f>
        <v>0</v>
      </c>
      <c r="D56" s="16">
        <f>'[1]23'!D58</f>
        <v>165</v>
      </c>
      <c r="E56" s="16">
        <f>'[1]23'!E58</f>
        <v>0</v>
      </c>
      <c r="F56" s="15">
        <f t="shared" si="6"/>
        <v>330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'[1]23'!B59</f>
        <v>165</v>
      </c>
      <c r="C57" s="16">
        <f>'[1]23'!C59</f>
        <v>0</v>
      </c>
      <c r="D57" s="16">
        <f>'[1]23'!D59</f>
        <v>165</v>
      </c>
      <c r="E57" s="16">
        <f>'[1]23'!E59</f>
        <v>0</v>
      </c>
      <c r="F57" s="15">
        <f t="shared" si="6"/>
        <v>330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'[1]23'!B60</f>
        <v>165</v>
      </c>
      <c r="C58" s="16">
        <f>'[1]23'!C60</f>
        <v>0</v>
      </c>
      <c r="D58" s="16">
        <f>'[1]23'!D60</f>
        <v>165</v>
      </c>
      <c r="E58" s="16">
        <f>'[1]23'!E60</f>
        <v>0</v>
      </c>
      <c r="F58" s="15">
        <f t="shared" si="6"/>
        <v>330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'[1]23'!B61</f>
        <v>165</v>
      </c>
      <c r="C59" s="16">
        <f>'[1]23'!C61</f>
        <v>0</v>
      </c>
      <c r="D59" s="16">
        <f>'[1]23'!D61</f>
        <v>165</v>
      </c>
      <c r="E59" s="16">
        <f>'[1]23'!E61</f>
        <v>0</v>
      </c>
      <c r="F59" s="15">
        <f t="shared" si="6"/>
        <v>330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'[1]23'!B62</f>
        <v>165</v>
      </c>
      <c r="C60" s="16">
        <f>'[1]23'!C62</f>
        <v>0</v>
      </c>
      <c r="D60" s="16">
        <f>'[1]23'!D62</f>
        <v>165</v>
      </c>
      <c r="E60" s="16">
        <f>'[1]23'!E62</f>
        <v>0</v>
      </c>
      <c r="F60" s="15">
        <f t="shared" si="6"/>
        <v>330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'[1]23'!B63</f>
        <v>165</v>
      </c>
      <c r="C61" s="16">
        <f>'[1]23'!C63</f>
        <v>0</v>
      </c>
      <c r="D61" s="16">
        <f>'[1]23'!D63</f>
        <v>165</v>
      </c>
      <c r="E61" s="16">
        <f>'[1]23'!E63</f>
        <v>0</v>
      </c>
      <c r="F61" s="15">
        <f t="shared" si="6"/>
        <v>330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'[1]23'!B64</f>
        <v>165</v>
      </c>
      <c r="C62" s="16">
        <f>'[1]23'!C64</f>
        <v>0</v>
      </c>
      <c r="D62" s="16">
        <f>'[1]23'!D64</f>
        <v>165</v>
      </c>
      <c r="E62" s="16">
        <f>'[1]23'!E64</f>
        <v>0</v>
      </c>
      <c r="F62" s="15">
        <f t="shared" si="6"/>
        <v>330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'[1]23'!B65</f>
        <v>165</v>
      </c>
      <c r="C63" s="16">
        <f>'[1]23'!C65</f>
        <v>0</v>
      </c>
      <c r="D63" s="16">
        <f>'[1]23'!D65</f>
        <v>165</v>
      </c>
      <c r="E63" s="16">
        <f>'[1]23'!E65</f>
        <v>0</v>
      </c>
      <c r="F63" s="15">
        <f t="shared" si="6"/>
        <v>330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'[1]23'!B66</f>
        <v>165</v>
      </c>
      <c r="C64" s="16">
        <f>'[1]23'!C66</f>
        <v>0</v>
      </c>
      <c r="D64" s="16">
        <f>'[1]23'!D66</f>
        <v>165</v>
      </c>
      <c r="E64" s="16">
        <f>'[1]23'!E66</f>
        <v>0</v>
      </c>
      <c r="F64" s="15">
        <f t="shared" si="6"/>
        <v>330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'[1]23'!B67</f>
        <v>165</v>
      </c>
      <c r="C65" s="16">
        <f>'[1]23'!C67</f>
        <v>0</v>
      </c>
      <c r="D65" s="16">
        <f>'[1]23'!D67</f>
        <v>165</v>
      </c>
      <c r="E65" s="16">
        <f>'[1]23'!E67</f>
        <v>0</v>
      </c>
      <c r="F65" s="15">
        <f t="shared" si="6"/>
        <v>330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'[1]23'!B68</f>
        <v>165</v>
      </c>
      <c r="C66" s="16">
        <f>'[1]23'!C68</f>
        <v>0</v>
      </c>
      <c r="D66" s="16">
        <f>'[1]23'!D68</f>
        <v>165</v>
      </c>
      <c r="E66" s="16">
        <f>'[1]23'!E68</f>
        <v>0</v>
      </c>
      <c r="F66" s="15">
        <f t="shared" si="6"/>
        <v>330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'[1]23'!B69</f>
        <v>165</v>
      </c>
      <c r="C67" s="16">
        <f>'[1]23'!C69</f>
        <v>0</v>
      </c>
      <c r="D67" s="16">
        <f>'[1]23'!D69</f>
        <v>165</v>
      </c>
      <c r="E67" s="16">
        <f>'[1]23'!E69</f>
        <v>0</v>
      </c>
      <c r="F67" s="15">
        <f t="shared" si="6"/>
        <v>330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'[1]23'!B70</f>
        <v>165</v>
      </c>
      <c r="C68" s="16">
        <f>'[1]23'!C70</f>
        <v>0</v>
      </c>
      <c r="D68" s="16">
        <f>'[1]23'!D70</f>
        <v>165</v>
      </c>
      <c r="E68" s="16">
        <f>'[1]23'!E70</f>
        <v>0</v>
      </c>
      <c r="F68" s="15">
        <f t="shared" si="6"/>
        <v>330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'[1]23'!B71</f>
        <v>165</v>
      </c>
      <c r="C69" s="16">
        <f>'[1]23'!C71</f>
        <v>0</v>
      </c>
      <c r="D69" s="16">
        <f>'[1]23'!D71</f>
        <v>165</v>
      </c>
      <c r="E69" s="16">
        <f>'[1]23'!E71</f>
        <v>0</v>
      </c>
      <c r="F69" s="15">
        <f t="shared" ref="F69:F98" si="17">SUM(B69:E69)</f>
        <v>330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'[1]23'!B72</f>
        <v>165</v>
      </c>
      <c r="C70" s="16">
        <f>'[1]23'!C72</f>
        <v>0</v>
      </c>
      <c r="D70" s="16">
        <f>'[1]23'!D72</f>
        <v>165</v>
      </c>
      <c r="E70" s="16">
        <f>'[1]23'!E72</f>
        <v>0</v>
      </c>
      <c r="F70" s="15">
        <f t="shared" si="17"/>
        <v>330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'[1]23'!B73</f>
        <v>165</v>
      </c>
      <c r="C71" s="16">
        <f>'[1]23'!C73</f>
        <v>0</v>
      </c>
      <c r="D71" s="16">
        <f>'[1]23'!D73</f>
        <v>165</v>
      </c>
      <c r="E71" s="16">
        <f>'[1]23'!E73</f>
        <v>0</v>
      </c>
      <c r="F71" s="15">
        <f t="shared" si="17"/>
        <v>330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'[1]23'!B74</f>
        <v>165</v>
      </c>
      <c r="C72" s="16">
        <f>'[1]23'!C74</f>
        <v>0</v>
      </c>
      <c r="D72" s="16">
        <f>'[1]23'!D74</f>
        <v>165</v>
      </c>
      <c r="E72" s="16">
        <f>'[1]23'!E74</f>
        <v>0</v>
      </c>
      <c r="F72" s="15">
        <f t="shared" si="17"/>
        <v>330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'[1]23'!B75</f>
        <v>165</v>
      </c>
      <c r="C73" s="16">
        <f>'[1]23'!C75</f>
        <v>0</v>
      </c>
      <c r="D73" s="16">
        <f>'[1]23'!D75</f>
        <v>165</v>
      </c>
      <c r="E73" s="16">
        <f>'[1]23'!E75</f>
        <v>0</v>
      </c>
      <c r="F73" s="15">
        <f t="shared" si="17"/>
        <v>330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'[1]23'!B76</f>
        <v>165</v>
      </c>
      <c r="C74" s="16">
        <f>'[1]23'!C76</f>
        <v>0</v>
      </c>
      <c r="D74" s="16">
        <f>'[1]23'!D76</f>
        <v>165</v>
      </c>
      <c r="E74" s="16">
        <f>'[1]23'!E76</f>
        <v>0</v>
      </c>
      <c r="F74" s="15">
        <f t="shared" si="17"/>
        <v>330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'[1]23'!B77</f>
        <v>165</v>
      </c>
      <c r="C75" s="16">
        <f>'[1]23'!C77</f>
        <v>0</v>
      </c>
      <c r="D75" s="16">
        <f>'[1]23'!D77</f>
        <v>165</v>
      </c>
      <c r="E75" s="16">
        <f>'[1]23'!E77</f>
        <v>0</v>
      </c>
      <c r="F75" s="15">
        <f t="shared" si="17"/>
        <v>330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'[1]23'!B78</f>
        <v>165</v>
      </c>
      <c r="C76" s="16">
        <f>'[1]23'!C78</f>
        <v>0</v>
      </c>
      <c r="D76" s="16">
        <f>'[1]23'!D78</f>
        <v>165</v>
      </c>
      <c r="E76" s="16">
        <f>'[1]23'!E78</f>
        <v>0</v>
      </c>
      <c r="F76" s="15">
        <f t="shared" si="17"/>
        <v>330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'[1]23'!B79</f>
        <v>165</v>
      </c>
      <c r="C77" s="16">
        <f>'[1]23'!C79</f>
        <v>0</v>
      </c>
      <c r="D77" s="16">
        <f>'[1]23'!D79</f>
        <v>165</v>
      </c>
      <c r="E77" s="16">
        <f>'[1]23'!E79</f>
        <v>0</v>
      </c>
      <c r="F77" s="15">
        <f t="shared" si="17"/>
        <v>330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'[1]23'!B80</f>
        <v>165</v>
      </c>
      <c r="C78" s="16">
        <f>'[1]23'!C80</f>
        <v>0</v>
      </c>
      <c r="D78" s="16">
        <f>'[1]23'!D80</f>
        <v>165</v>
      </c>
      <c r="E78" s="16">
        <f>'[1]23'!E80</f>
        <v>0</v>
      </c>
      <c r="F78" s="15">
        <f t="shared" si="17"/>
        <v>330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'[1]23'!B81</f>
        <v>165</v>
      </c>
      <c r="C79" s="16">
        <f>'[1]23'!C81</f>
        <v>0</v>
      </c>
      <c r="D79" s="16">
        <f>'[1]23'!D81</f>
        <v>165</v>
      </c>
      <c r="E79" s="16">
        <f>'[1]23'!E81</f>
        <v>0</v>
      </c>
      <c r="F79" s="15">
        <f t="shared" si="17"/>
        <v>330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'[1]23'!B82</f>
        <v>165</v>
      </c>
      <c r="C80" s="16">
        <f>'[1]23'!C82</f>
        <v>0</v>
      </c>
      <c r="D80" s="16">
        <f>'[1]23'!D82</f>
        <v>165</v>
      </c>
      <c r="E80" s="16">
        <f>'[1]23'!E82</f>
        <v>0</v>
      </c>
      <c r="F80" s="15">
        <f t="shared" si="17"/>
        <v>330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'[1]23'!B83</f>
        <v>165</v>
      </c>
      <c r="C81" s="16">
        <f>'[1]23'!C83</f>
        <v>0</v>
      </c>
      <c r="D81" s="16">
        <f>'[1]23'!D83</f>
        <v>165</v>
      </c>
      <c r="E81" s="16">
        <f>'[1]23'!E83</f>
        <v>0</v>
      </c>
      <c r="F81" s="15">
        <f t="shared" si="17"/>
        <v>330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'[1]23'!B84</f>
        <v>165</v>
      </c>
      <c r="C82" s="16">
        <f>'[1]23'!C84</f>
        <v>0</v>
      </c>
      <c r="D82" s="16">
        <f>'[1]23'!D84</f>
        <v>165</v>
      </c>
      <c r="E82" s="16">
        <f>'[1]23'!E84</f>
        <v>0</v>
      </c>
      <c r="F82" s="15">
        <f t="shared" si="17"/>
        <v>330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'[1]23'!B85</f>
        <v>165</v>
      </c>
      <c r="C83" s="16">
        <f>'[1]23'!C85</f>
        <v>0</v>
      </c>
      <c r="D83" s="16">
        <f>'[1]23'!D85</f>
        <v>165</v>
      </c>
      <c r="E83" s="16">
        <f>'[1]23'!E85</f>
        <v>0</v>
      </c>
      <c r="F83" s="15">
        <f t="shared" si="17"/>
        <v>330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'[1]23'!B86</f>
        <v>165</v>
      </c>
      <c r="C84" s="16">
        <f>'[1]23'!C86</f>
        <v>0</v>
      </c>
      <c r="D84" s="16">
        <f>'[1]23'!D86</f>
        <v>165</v>
      </c>
      <c r="E84" s="16">
        <f>'[1]23'!E86</f>
        <v>0</v>
      </c>
      <c r="F84" s="15">
        <f t="shared" si="17"/>
        <v>330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'[1]23'!B87</f>
        <v>165</v>
      </c>
      <c r="C85" s="16">
        <f>'[1]23'!C87</f>
        <v>0</v>
      </c>
      <c r="D85" s="16">
        <f>'[1]23'!D87</f>
        <v>165</v>
      </c>
      <c r="E85" s="16">
        <f>'[1]23'!E87</f>
        <v>0</v>
      </c>
      <c r="F85" s="15">
        <f t="shared" si="17"/>
        <v>330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'[1]23'!B88</f>
        <v>165</v>
      </c>
      <c r="C86" s="16">
        <f>'[1]23'!C88</f>
        <v>0</v>
      </c>
      <c r="D86" s="16">
        <f>'[1]23'!D88</f>
        <v>165</v>
      </c>
      <c r="E86" s="16">
        <f>'[1]23'!E88</f>
        <v>0</v>
      </c>
      <c r="F86" s="15">
        <f t="shared" si="17"/>
        <v>330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'[1]23'!B89</f>
        <v>165</v>
      </c>
      <c r="C87" s="16">
        <f>'[1]23'!C89</f>
        <v>0</v>
      </c>
      <c r="D87" s="16">
        <f>'[1]23'!D89</f>
        <v>165</v>
      </c>
      <c r="E87" s="16">
        <f>'[1]23'!E89</f>
        <v>0</v>
      </c>
      <c r="F87" s="15">
        <f t="shared" si="17"/>
        <v>330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'[1]23'!B90</f>
        <v>165</v>
      </c>
      <c r="C88" s="16">
        <f>'[1]23'!C90</f>
        <v>0</v>
      </c>
      <c r="D88" s="16">
        <f>'[1]23'!D90</f>
        <v>165</v>
      </c>
      <c r="E88" s="16">
        <f>'[1]23'!E90</f>
        <v>0</v>
      </c>
      <c r="F88" s="15">
        <f t="shared" si="17"/>
        <v>330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'[1]23'!B91</f>
        <v>165</v>
      </c>
      <c r="C89" s="16">
        <f>'[1]23'!C91</f>
        <v>0</v>
      </c>
      <c r="D89" s="16">
        <f>'[1]23'!D91</f>
        <v>165</v>
      </c>
      <c r="E89" s="16">
        <f>'[1]23'!E91</f>
        <v>0</v>
      </c>
      <c r="F89" s="15">
        <f t="shared" si="17"/>
        <v>330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'[1]23'!B92</f>
        <v>165</v>
      </c>
      <c r="C90" s="16">
        <f>'[1]23'!C92</f>
        <v>0</v>
      </c>
      <c r="D90" s="16">
        <f>'[1]23'!D92</f>
        <v>165</v>
      </c>
      <c r="E90" s="16">
        <f>'[1]23'!E92</f>
        <v>0</v>
      </c>
      <c r="F90" s="15">
        <f t="shared" si="17"/>
        <v>330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'[1]23'!B93</f>
        <v>165</v>
      </c>
      <c r="C91" s="16">
        <f>'[1]23'!C93</f>
        <v>0</v>
      </c>
      <c r="D91" s="16">
        <f>'[1]23'!D93</f>
        <v>165</v>
      </c>
      <c r="E91" s="16">
        <f>'[1]23'!E93</f>
        <v>0</v>
      </c>
      <c r="F91" s="15">
        <f t="shared" si="17"/>
        <v>330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'[1]23'!B94</f>
        <v>165</v>
      </c>
      <c r="C92" s="16">
        <f>'[1]23'!C94</f>
        <v>0</v>
      </c>
      <c r="D92" s="16">
        <f>'[1]23'!D94</f>
        <v>165</v>
      </c>
      <c r="E92" s="16">
        <f>'[1]23'!E94</f>
        <v>0</v>
      </c>
      <c r="F92" s="15">
        <f t="shared" si="17"/>
        <v>330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'[1]23'!B95</f>
        <v>165</v>
      </c>
      <c r="C93" s="16">
        <f>'[1]23'!C95</f>
        <v>0</v>
      </c>
      <c r="D93" s="16">
        <f>'[1]23'!D95</f>
        <v>165</v>
      </c>
      <c r="E93" s="16">
        <f>'[1]23'!E95</f>
        <v>0</v>
      </c>
      <c r="F93" s="15">
        <f t="shared" si="17"/>
        <v>330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'[1]23'!B96</f>
        <v>165</v>
      </c>
      <c r="C94" s="16">
        <f>'[1]23'!C96</f>
        <v>0</v>
      </c>
      <c r="D94" s="16">
        <f>'[1]23'!D96</f>
        <v>165</v>
      </c>
      <c r="E94" s="16">
        <f>'[1]23'!E96</f>
        <v>0</v>
      </c>
      <c r="F94" s="15">
        <f t="shared" si="17"/>
        <v>330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'[1]23'!B97</f>
        <v>165</v>
      </c>
      <c r="C95" s="16">
        <f>'[1]23'!C97</f>
        <v>0</v>
      </c>
      <c r="D95" s="16">
        <f>'[1]23'!D97</f>
        <v>165</v>
      </c>
      <c r="E95" s="16">
        <f>'[1]23'!E97</f>
        <v>0</v>
      </c>
      <c r="F95" s="15">
        <f t="shared" si="17"/>
        <v>330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'[1]23'!B98</f>
        <v>165</v>
      </c>
      <c r="C96" s="16">
        <f>'[1]23'!C98</f>
        <v>0</v>
      </c>
      <c r="D96" s="16">
        <f>'[1]23'!D98</f>
        <v>165</v>
      </c>
      <c r="E96" s="16">
        <f>'[1]23'!E98</f>
        <v>0</v>
      </c>
      <c r="F96" s="15">
        <f t="shared" si="17"/>
        <v>330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'[1]23'!B99</f>
        <v>165</v>
      </c>
      <c r="C97" s="16">
        <f>'[1]23'!C99</f>
        <v>0</v>
      </c>
      <c r="D97" s="16">
        <f>'[1]23'!D99</f>
        <v>165</v>
      </c>
      <c r="E97" s="16">
        <f>'[1]23'!E99</f>
        <v>0</v>
      </c>
      <c r="F97" s="15">
        <f t="shared" si="17"/>
        <v>330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'[1]23'!B100</f>
        <v>165</v>
      </c>
      <c r="C98" s="16">
        <f>'[1]23'!C100</f>
        <v>0</v>
      </c>
      <c r="D98" s="16">
        <f>'[1]23'!D100</f>
        <v>165</v>
      </c>
      <c r="E98" s="16">
        <f>'[1]23'!E100</f>
        <v>0</v>
      </c>
      <c r="F98" s="15">
        <f t="shared" si="17"/>
        <v>330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4" workbookViewId="0">
      <selection activeCell="V94" sqref="V94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'[2]23'!B5</f>
        <v>0</v>
      </c>
      <c r="C3" s="203">
        <f>'[2]23'!C5</f>
        <v>60</v>
      </c>
      <c r="D3" s="203">
        <f>'[2]23'!D5</f>
        <v>0</v>
      </c>
      <c r="E3" s="203">
        <f>'[2]23'!E5</f>
        <v>0</v>
      </c>
      <c r="F3" s="15">
        <f>SUM(B3:E3)</f>
        <v>60</v>
      </c>
      <c r="G3" s="202">
        <f>'[2]23'!H5</f>
        <v>0</v>
      </c>
      <c r="H3" s="203">
        <f>'[2]23'!I5</f>
        <v>28.78</v>
      </c>
      <c r="I3" s="203">
        <f>'[2]23'!J5</f>
        <v>0</v>
      </c>
      <c r="J3" s="203">
        <f>'[2]23'!K5</f>
        <v>0</v>
      </c>
      <c r="K3" s="15">
        <f>SUM(G3:J3)</f>
        <v>28.78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28.78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28.380000000000003</v>
      </c>
      <c r="R3" s="18">
        <v>0.4</v>
      </c>
      <c r="S3" s="18"/>
    </row>
    <row r="4" spans="1:19">
      <c r="A4" s="8" t="s">
        <v>46</v>
      </c>
      <c r="B4" s="202">
        <f>'[2]23'!B6</f>
        <v>0</v>
      </c>
      <c r="C4" s="203">
        <f>'[2]23'!C6</f>
        <v>60</v>
      </c>
      <c r="D4" s="203">
        <f>'[2]23'!D6</f>
        <v>0</v>
      </c>
      <c r="E4" s="203">
        <f>'[2]23'!E6</f>
        <v>0</v>
      </c>
      <c r="F4" s="15">
        <f>SUM(B4:E4)</f>
        <v>60</v>
      </c>
      <c r="G4" s="202">
        <f>'[2]23'!H6</f>
        <v>0</v>
      </c>
      <c r="H4" s="203">
        <f>'[2]23'!I6</f>
        <v>29</v>
      </c>
      <c r="I4" s="203">
        <f>'[2]23'!J6</f>
        <v>0</v>
      </c>
      <c r="J4" s="203">
        <f>'[2]23'!K6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2">
        <f>'[2]23'!B7</f>
        <v>0</v>
      </c>
      <c r="C5" s="203">
        <f>'[2]23'!C7</f>
        <v>60</v>
      </c>
      <c r="D5" s="203">
        <f>'[2]23'!D7</f>
        <v>0</v>
      </c>
      <c r="E5" s="203">
        <f>'[2]23'!E7</f>
        <v>0</v>
      </c>
      <c r="F5" s="15">
        <f t="shared" ref="F5:F68" si="6">SUM(B5:E5)</f>
        <v>60</v>
      </c>
      <c r="G5" s="202">
        <f>'[2]23'!H7</f>
        <v>0</v>
      </c>
      <c r="H5" s="203">
        <f>'[2]23'!I7</f>
        <v>29</v>
      </c>
      <c r="I5" s="203">
        <f>'[2]23'!J7</f>
        <v>0</v>
      </c>
      <c r="J5" s="203">
        <f>'[2]23'!K7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2">
        <f>'[2]23'!B8</f>
        <v>0</v>
      </c>
      <c r="C6" s="203">
        <f>'[2]23'!C8</f>
        <v>60</v>
      </c>
      <c r="D6" s="203">
        <f>'[2]23'!D8</f>
        <v>0</v>
      </c>
      <c r="E6" s="203">
        <f>'[2]23'!E8</f>
        <v>0</v>
      </c>
      <c r="F6" s="15">
        <f t="shared" si="6"/>
        <v>60</v>
      </c>
      <c r="G6" s="202">
        <f>'[2]23'!H8</f>
        <v>0</v>
      </c>
      <c r="H6" s="203">
        <f>'[2]23'!I8</f>
        <v>29</v>
      </c>
      <c r="I6" s="203">
        <f>'[2]23'!J8</f>
        <v>0</v>
      </c>
      <c r="J6" s="203">
        <f>'[2]23'!K8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2">
        <f>'[2]23'!B9</f>
        <v>0</v>
      </c>
      <c r="C7" s="203">
        <f>'[2]23'!C9</f>
        <v>60</v>
      </c>
      <c r="D7" s="203">
        <f>'[2]23'!D9</f>
        <v>0</v>
      </c>
      <c r="E7" s="203">
        <f>'[2]23'!E9</f>
        <v>0</v>
      </c>
      <c r="F7" s="15">
        <f t="shared" si="6"/>
        <v>60</v>
      </c>
      <c r="G7" s="202">
        <f>'[2]23'!H9</f>
        <v>0</v>
      </c>
      <c r="H7" s="203">
        <f>'[2]23'!I9</f>
        <v>29</v>
      </c>
      <c r="I7" s="203">
        <f>'[2]23'!J9</f>
        <v>0</v>
      </c>
      <c r="J7" s="203">
        <f>'[2]23'!K9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2">
        <f>'[2]23'!B10</f>
        <v>0</v>
      </c>
      <c r="C8" s="203">
        <f>'[2]23'!C10</f>
        <v>60</v>
      </c>
      <c r="D8" s="203">
        <f>'[2]23'!D10</f>
        <v>0</v>
      </c>
      <c r="E8" s="203">
        <f>'[2]23'!E10</f>
        <v>0</v>
      </c>
      <c r="F8" s="15">
        <f t="shared" si="6"/>
        <v>60</v>
      </c>
      <c r="G8" s="202">
        <f>'[2]23'!H10</f>
        <v>0</v>
      </c>
      <c r="H8" s="203">
        <f>'[2]23'!I10</f>
        <v>29</v>
      </c>
      <c r="I8" s="203">
        <f>'[2]23'!J10</f>
        <v>0</v>
      </c>
      <c r="J8" s="203">
        <f>'[2]23'!K10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2">
        <f>'[2]23'!B11</f>
        <v>0</v>
      </c>
      <c r="C9" s="203">
        <f>'[2]23'!C11</f>
        <v>60</v>
      </c>
      <c r="D9" s="203">
        <f>'[2]23'!D11</f>
        <v>0</v>
      </c>
      <c r="E9" s="203">
        <f>'[2]23'!E11</f>
        <v>0</v>
      </c>
      <c r="F9" s="15">
        <f t="shared" si="6"/>
        <v>60</v>
      </c>
      <c r="G9" s="202">
        <f>'[2]23'!H11</f>
        <v>0</v>
      </c>
      <c r="H9" s="203">
        <f>'[2]23'!I11</f>
        <v>29</v>
      </c>
      <c r="I9" s="203">
        <f>'[2]23'!J11</f>
        <v>0</v>
      </c>
      <c r="J9" s="203">
        <f>'[2]23'!K11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2">
        <f>'[2]23'!B12</f>
        <v>0</v>
      </c>
      <c r="C10" s="203">
        <f>'[2]23'!C12</f>
        <v>60</v>
      </c>
      <c r="D10" s="203">
        <f>'[2]23'!D12</f>
        <v>0</v>
      </c>
      <c r="E10" s="203">
        <f>'[2]23'!E12</f>
        <v>0</v>
      </c>
      <c r="F10" s="15">
        <f t="shared" si="6"/>
        <v>60</v>
      </c>
      <c r="G10" s="202">
        <f>'[2]23'!H12</f>
        <v>0</v>
      </c>
      <c r="H10" s="203">
        <f>'[2]23'!I12</f>
        <v>29</v>
      </c>
      <c r="I10" s="203">
        <f>'[2]23'!J12</f>
        <v>0</v>
      </c>
      <c r="J10" s="203">
        <f>'[2]23'!K12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2">
        <f>'[2]23'!B13</f>
        <v>0</v>
      </c>
      <c r="C11" s="203">
        <f>'[2]23'!C13</f>
        <v>60</v>
      </c>
      <c r="D11" s="203">
        <f>'[2]23'!D13</f>
        <v>0</v>
      </c>
      <c r="E11" s="203">
        <f>'[2]23'!E13</f>
        <v>0</v>
      </c>
      <c r="F11" s="15">
        <f t="shared" si="6"/>
        <v>60</v>
      </c>
      <c r="G11" s="202">
        <f>'[2]23'!H13</f>
        <v>0</v>
      </c>
      <c r="H11" s="203">
        <f>'[2]23'!I13</f>
        <v>29</v>
      </c>
      <c r="I11" s="203">
        <f>'[2]23'!J13</f>
        <v>0</v>
      </c>
      <c r="J11" s="203">
        <f>'[2]23'!K13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2">
        <f>'[2]23'!B14</f>
        <v>0</v>
      </c>
      <c r="C12" s="203">
        <f>'[2]23'!C14</f>
        <v>60</v>
      </c>
      <c r="D12" s="203">
        <f>'[2]23'!D14</f>
        <v>0</v>
      </c>
      <c r="E12" s="203">
        <f>'[2]23'!E14</f>
        <v>0</v>
      </c>
      <c r="F12" s="15">
        <f t="shared" si="6"/>
        <v>60</v>
      </c>
      <c r="G12" s="202">
        <f>'[2]23'!H14</f>
        <v>0</v>
      </c>
      <c r="H12" s="203">
        <f>'[2]23'!I14</f>
        <v>29</v>
      </c>
      <c r="I12" s="203">
        <f>'[2]23'!J14</f>
        <v>0</v>
      </c>
      <c r="J12" s="203">
        <f>'[2]23'!K14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2">
        <f>'[2]23'!B15</f>
        <v>0</v>
      </c>
      <c r="C13" s="203">
        <f>'[2]23'!C15</f>
        <v>60</v>
      </c>
      <c r="D13" s="203">
        <f>'[2]23'!D15</f>
        <v>0</v>
      </c>
      <c r="E13" s="203">
        <f>'[2]23'!E15</f>
        <v>0</v>
      </c>
      <c r="F13" s="15">
        <f t="shared" si="6"/>
        <v>60</v>
      </c>
      <c r="G13" s="202">
        <f>'[2]23'!H15</f>
        <v>0</v>
      </c>
      <c r="H13" s="203">
        <f>'[2]23'!I15</f>
        <v>29</v>
      </c>
      <c r="I13" s="203">
        <f>'[2]23'!J15</f>
        <v>0</v>
      </c>
      <c r="J13" s="203">
        <f>'[2]23'!K15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2">
        <f>'[2]23'!B16</f>
        <v>0</v>
      </c>
      <c r="C14" s="203">
        <f>'[2]23'!C16</f>
        <v>60</v>
      </c>
      <c r="D14" s="203">
        <f>'[2]23'!D16</f>
        <v>0</v>
      </c>
      <c r="E14" s="203">
        <f>'[2]23'!E16</f>
        <v>0</v>
      </c>
      <c r="F14" s="15">
        <f t="shared" si="6"/>
        <v>60</v>
      </c>
      <c r="G14" s="202">
        <f>'[2]23'!H16</f>
        <v>0</v>
      </c>
      <c r="H14" s="203">
        <f>'[2]23'!I16</f>
        <v>29</v>
      </c>
      <c r="I14" s="203">
        <f>'[2]23'!J16</f>
        <v>0</v>
      </c>
      <c r="J14" s="203">
        <f>'[2]23'!K16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2">
        <f>'[2]23'!B17</f>
        <v>0</v>
      </c>
      <c r="C15" s="203">
        <f>'[2]23'!C17</f>
        <v>60</v>
      </c>
      <c r="D15" s="203">
        <f>'[2]23'!D17</f>
        <v>0</v>
      </c>
      <c r="E15" s="203">
        <f>'[2]23'!E17</f>
        <v>0</v>
      </c>
      <c r="F15" s="15">
        <f t="shared" si="6"/>
        <v>60</v>
      </c>
      <c r="G15" s="202">
        <f>'[2]23'!H17</f>
        <v>0</v>
      </c>
      <c r="H15" s="203">
        <f>'[2]23'!I17</f>
        <v>29</v>
      </c>
      <c r="I15" s="203">
        <f>'[2]23'!J17</f>
        <v>0</v>
      </c>
      <c r="J15" s="203">
        <f>'[2]23'!K17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2">
        <f>'[2]23'!B18</f>
        <v>0</v>
      </c>
      <c r="C16" s="203">
        <f>'[2]23'!C18</f>
        <v>60</v>
      </c>
      <c r="D16" s="203">
        <f>'[2]23'!D18</f>
        <v>0</v>
      </c>
      <c r="E16" s="203">
        <f>'[2]23'!E18</f>
        <v>0</v>
      </c>
      <c r="F16" s="15">
        <f t="shared" si="6"/>
        <v>60</v>
      </c>
      <c r="G16" s="202">
        <f>'[2]23'!H18</f>
        <v>0</v>
      </c>
      <c r="H16" s="203">
        <f>'[2]23'!I18</f>
        <v>29</v>
      </c>
      <c r="I16" s="203">
        <f>'[2]23'!J18</f>
        <v>0</v>
      </c>
      <c r="J16" s="203">
        <f>'[2]23'!K18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2">
        <f>'[2]23'!B19</f>
        <v>0</v>
      </c>
      <c r="C17" s="203">
        <f>'[2]23'!C19</f>
        <v>60</v>
      </c>
      <c r="D17" s="203">
        <f>'[2]23'!D19</f>
        <v>0</v>
      </c>
      <c r="E17" s="203">
        <f>'[2]23'!E19</f>
        <v>0</v>
      </c>
      <c r="F17" s="15">
        <f t="shared" si="6"/>
        <v>60</v>
      </c>
      <c r="G17" s="202">
        <f>'[2]23'!H19</f>
        <v>0</v>
      </c>
      <c r="H17" s="203">
        <f>'[2]23'!I19</f>
        <v>29</v>
      </c>
      <c r="I17" s="203">
        <f>'[2]23'!J19</f>
        <v>0</v>
      </c>
      <c r="J17" s="203">
        <f>'[2]23'!K19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2">
        <f>'[2]23'!B20</f>
        <v>0</v>
      </c>
      <c r="C18" s="203">
        <f>'[2]23'!C20</f>
        <v>60</v>
      </c>
      <c r="D18" s="203">
        <f>'[2]23'!D20</f>
        <v>0</v>
      </c>
      <c r="E18" s="203">
        <f>'[2]23'!E20</f>
        <v>0</v>
      </c>
      <c r="F18" s="15">
        <f t="shared" si="6"/>
        <v>60</v>
      </c>
      <c r="G18" s="202">
        <f>'[2]23'!H20</f>
        <v>0</v>
      </c>
      <c r="H18" s="203">
        <f>'[2]23'!I20</f>
        <v>29</v>
      </c>
      <c r="I18" s="203">
        <f>'[2]23'!J20</f>
        <v>0</v>
      </c>
      <c r="J18" s="203">
        <f>'[2]23'!K20</f>
        <v>0</v>
      </c>
      <c r="K18" s="15">
        <f t="shared" si="3"/>
        <v>29</v>
      </c>
      <c r="L18" s="18">
        <f>frq!C18</f>
        <v>1</v>
      </c>
      <c r="M18" s="125">
        <f t="shared" si="4"/>
        <v>-0.4</v>
      </c>
      <c r="N18" s="16">
        <f t="shared" si="0"/>
        <v>29</v>
      </c>
      <c r="O18" s="16">
        <f t="shared" si="1"/>
        <v>0</v>
      </c>
      <c r="P18" s="16">
        <f t="shared" si="2"/>
        <v>0</v>
      </c>
      <c r="Q18" s="17">
        <f t="shared" si="5"/>
        <v>28.6</v>
      </c>
      <c r="R18" s="18">
        <v>0.4</v>
      </c>
      <c r="S18" s="18"/>
    </row>
    <row r="19" spans="1:19">
      <c r="A19" s="8" t="s">
        <v>61</v>
      </c>
      <c r="B19" s="202">
        <f>'[2]23'!B21</f>
        <v>0</v>
      </c>
      <c r="C19" s="203">
        <f>'[2]23'!C21</f>
        <v>60</v>
      </c>
      <c r="D19" s="203">
        <f>'[2]23'!D21</f>
        <v>0</v>
      </c>
      <c r="E19" s="203">
        <f>'[2]23'!E21</f>
        <v>0</v>
      </c>
      <c r="F19" s="15">
        <f t="shared" si="6"/>
        <v>60</v>
      </c>
      <c r="G19" s="202">
        <f>'[2]23'!H21</f>
        <v>0</v>
      </c>
      <c r="H19" s="203">
        <f>'[2]23'!I21</f>
        <v>29</v>
      </c>
      <c r="I19" s="203">
        <f>'[2]23'!J21</f>
        <v>0</v>
      </c>
      <c r="J19" s="203">
        <f>'[2]23'!K21</f>
        <v>0</v>
      </c>
      <c r="K19" s="15">
        <f t="shared" si="3"/>
        <v>29</v>
      </c>
      <c r="L19" s="18">
        <f>frq!C19</f>
        <v>1</v>
      </c>
      <c r="M19" s="125">
        <f t="shared" si="4"/>
        <v>-0.4</v>
      </c>
      <c r="N19" s="16">
        <f t="shared" si="0"/>
        <v>29</v>
      </c>
      <c r="O19" s="16">
        <f t="shared" si="1"/>
        <v>0</v>
      </c>
      <c r="P19" s="16">
        <f t="shared" si="2"/>
        <v>0</v>
      </c>
      <c r="Q19" s="17">
        <f t="shared" si="5"/>
        <v>28.6</v>
      </c>
      <c r="R19" s="18">
        <v>0.4</v>
      </c>
      <c r="S19" s="18"/>
    </row>
    <row r="20" spans="1:19">
      <c r="A20" s="8" t="s">
        <v>62</v>
      </c>
      <c r="B20" s="202">
        <f>'[2]23'!B22</f>
        <v>0</v>
      </c>
      <c r="C20" s="203">
        <f>'[2]23'!C22</f>
        <v>60</v>
      </c>
      <c r="D20" s="203">
        <f>'[2]23'!D22</f>
        <v>0</v>
      </c>
      <c r="E20" s="203">
        <f>'[2]23'!E22</f>
        <v>0</v>
      </c>
      <c r="F20" s="15">
        <f t="shared" si="6"/>
        <v>60</v>
      </c>
      <c r="G20" s="202">
        <f>'[2]23'!H22</f>
        <v>0</v>
      </c>
      <c r="H20" s="203">
        <f>'[2]23'!I22</f>
        <v>29</v>
      </c>
      <c r="I20" s="203">
        <f>'[2]23'!J22</f>
        <v>0</v>
      </c>
      <c r="J20" s="203">
        <f>'[2]23'!K22</f>
        <v>0</v>
      </c>
      <c r="K20" s="15">
        <f t="shared" si="3"/>
        <v>29</v>
      </c>
      <c r="L20" s="18">
        <f>frq!C20</f>
        <v>1</v>
      </c>
      <c r="M20" s="125">
        <f t="shared" si="4"/>
        <v>-0.4</v>
      </c>
      <c r="N20" s="16">
        <f t="shared" si="0"/>
        <v>29</v>
      </c>
      <c r="O20" s="16">
        <f t="shared" si="1"/>
        <v>0</v>
      </c>
      <c r="P20" s="16">
        <f t="shared" si="2"/>
        <v>0</v>
      </c>
      <c r="Q20" s="17">
        <f t="shared" si="5"/>
        <v>28.6</v>
      </c>
      <c r="R20" s="18">
        <v>0.4</v>
      </c>
      <c r="S20" s="18"/>
    </row>
    <row r="21" spans="1:19">
      <c r="A21" s="8" t="s">
        <v>63</v>
      </c>
      <c r="B21" s="202">
        <f>'[2]23'!B23</f>
        <v>0</v>
      </c>
      <c r="C21" s="203">
        <f>'[2]23'!C23</f>
        <v>60</v>
      </c>
      <c r="D21" s="203">
        <f>'[2]23'!D23</f>
        <v>0</v>
      </c>
      <c r="E21" s="203">
        <f>'[2]23'!E23</f>
        <v>0</v>
      </c>
      <c r="F21" s="15">
        <f t="shared" si="6"/>
        <v>60</v>
      </c>
      <c r="G21" s="202">
        <f>'[2]23'!H23</f>
        <v>0</v>
      </c>
      <c r="H21" s="203">
        <f>'[2]23'!I23</f>
        <v>29</v>
      </c>
      <c r="I21" s="203">
        <f>'[2]23'!J23</f>
        <v>0</v>
      </c>
      <c r="J21" s="203">
        <f>'[2]23'!K23</f>
        <v>0</v>
      </c>
      <c r="K21" s="15">
        <f t="shared" si="3"/>
        <v>29</v>
      </c>
      <c r="L21" s="18">
        <f>frq!C21</f>
        <v>1</v>
      </c>
      <c r="M21" s="125">
        <f t="shared" si="4"/>
        <v>-0.4</v>
      </c>
      <c r="N21" s="16">
        <f t="shared" si="0"/>
        <v>29</v>
      </c>
      <c r="O21" s="16">
        <f t="shared" si="1"/>
        <v>0</v>
      </c>
      <c r="P21" s="16">
        <f t="shared" si="2"/>
        <v>0</v>
      </c>
      <c r="Q21" s="17">
        <f t="shared" si="5"/>
        <v>28.6</v>
      </c>
      <c r="R21" s="18">
        <v>0.4</v>
      </c>
      <c r="S21" s="18"/>
    </row>
    <row r="22" spans="1:19">
      <c r="A22" s="8" t="s">
        <v>64</v>
      </c>
      <c r="B22" s="202">
        <f>'[2]23'!B24</f>
        <v>0</v>
      </c>
      <c r="C22" s="203">
        <f>'[2]23'!C24</f>
        <v>60</v>
      </c>
      <c r="D22" s="203">
        <f>'[2]23'!D24</f>
        <v>0</v>
      </c>
      <c r="E22" s="203">
        <f>'[2]23'!E24</f>
        <v>0</v>
      </c>
      <c r="F22" s="15">
        <f t="shared" si="6"/>
        <v>60</v>
      </c>
      <c r="G22" s="202">
        <f>'[2]23'!H24</f>
        <v>0</v>
      </c>
      <c r="H22" s="203">
        <f>'[2]23'!I24</f>
        <v>29</v>
      </c>
      <c r="I22" s="203">
        <f>'[2]23'!J24</f>
        <v>0</v>
      </c>
      <c r="J22" s="203">
        <f>'[2]23'!K24</f>
        <v>0</v>
      </c>
      <c r="K22" s="15">
        <f t="shared" si="3"/>
        <v>29</v>
      </c>
      <c r="L22" s="18">
        <f>frq!C22</f>
        <v>1</v>
      </c>
      <c r="M22" s="125">
        <f t="shared" si="4"/>
        <v>-0.4</v>
      </c>
      <c r="N22" s="16">
        <f t="shared" si="0"/>
        <v>29</v>
      </c>
      <c r="O22" s="16">
        <f t="shared" si="1"/>
        <v>0</v>
      </c>
      <c r="P22" s="16">
        <f t="shared" si="2"/>
        <v>0</v>
      </c>
      <c r="Q22" s="17">
        <f t="shared" si="5"/>
        <v>28.6</v>
      </c>
      <c r="R22" s="18">
        <v>0.4</v>
      </c>
      <c r="S22" s="18"/>
    </row>
    <row r="23" spans="1:19">
      <c r="A23" s="8" t="s">
        <v>65</v>
      </c>
      <c r="B23" s="202">
        <f>'[2]23'!B25</f>
        <v>0</v>
      </c>
      <c r="C23" s="203">
        <f>'[2]23'!C25</f>
        <v>60</v>
      </c>
      <c r="D23" s="203">
        <f>'[2]23'!D25</f>
        <v>0</v>
      </c>
      <c r="E23" s="203">
        <f>'[2]23'!E25</f>
        <v>0</v>
      </c>
      <c r="F23" s="15">
        <f t="shared" si="6"/>
        <v>60</v>
      </c>
      <c r="G23" s="202">
        <f>'[2]23'!H25</f>
        <v>0</v>
      </c>
      <c r="H23" s="203">
        <f>'[2]23'!I25</f>
        <v>29</v>
      </c>
      <c r="I23" s="203">
        <f>'[2]23'!J25</f>
        <v>0</v>
      </c>
      <c r="J23" s="203">
        <f>'[2]23'!K25</f>
        <v>0</v>
      </c>
      <c r="K23" s="15">
        <f t="shared" si="3"/>
        <v>29</v>
      </c>
      <c r="L23" s="18">
        <f>frq!C23</f>
        <v>1</v>
      </c>
      <c r="M23" s="125">
        <f t="shared" si="4"/>
        <v>-0.4</v>
      </c>
      <c r="N23" s="16">
        <f t="shared" si="0"/>
        <v>29</v>
      </c>
      <c r="O23" s="16">
        <f t="shared" si="1"/>
        <v>0</v>
      </c>
      <c r="P23" s="16">
        <f t="shared" si="2"/>
        <v>0</v>
      </c>
      <c r="Q23" s="17">
        <f t="shared" si="5"/>
        <v>28.6</v>
      </c>
      <c r="R23" s="18">
        <v>0.4</v>
      </c>
      <c r="S23" s="18"/>
    </row>
    <row r="24" spans="1:19">
      <c r="A24" s="8" t="s">
        <v>66</v>
      </c>
      <c r="B24" s="202">
        <f>'[2]23'!B26</f>
        <v>0</v>
      </c>
      <c r="C24" s="203">
        <f>'[2]23'!C26</f>
        <v>60</v>
      </c>
      <c r="D24" s="203">
        <f>'[2]23'!D26</f>
        <v>0</v>
      </c>
      <c r="E24" s="203">
        <f>'[2]23'!E26</f>
        <v>0</v>
      </c>
      <c r="F24" s="15">
        <f t="shared" si="6"/>
        <v>60</v>
      </c>
      <c r="G24" s="202">
        <f>'[2]23'!H26</f>
        <v>0</v>
      </c>
      <c r="H24" s="203">
        <f>'[2]23'!I26</f>
        <v>29</v>
      </c>
      <c r="I24" s="203">
        <f>'[2]23'!J26</f>
        <v>0</v>
      </c>
      <c r="J24" s="203">
        <f>'[2]23'!K26</f>
        <v>0</v>
      </c>
      <c r="K24" s="15">
        <f t="shared" si="3"/>
        <v>29</v>
      </c>
      <c r="L24" s="18">
        <f>frq!C24</f>
        <v>1</v>
      </c>
      <c r="M24" s="125">
        <f t="shared" si="4"/>
        <v>-0.4</v>
      </c>
      <c r="N24" s="16">
        <f t="shared" si="0"/>
        <v>29</v>
      </c>
      <c r="O24" s="16">
        <f t="shared" si="1"/>
        <v>0</v>
      </c>
      <c r="P24" s="16">
        <f t="shared" si="2"/>
        <v>0</v>
      </c>
      <c r="Q24" s="17">
        <f t="shared" si="5"/>
        <v>28.6</v>
      </c>
      <c r="R24" s="18">
        <v>0.4</v>
      </c>
      <c r="S24" s="18"/>
    </row>
    <row r="25" spans="1:19">
      <c r="A25" s="8" t="s">
        <v>67</v>
      </c>
      <c r="B25" s="202">
        <f>'[2]23'!B27</f>
        <v>0</v>
      </c>
      <c r="C25" s="203">
        <f>'[2]23'!C27</f>
        <v>60</v>
      </c>
      <c r="D25" s="203">
        <f>'[2]23'!D27</f>
        <v>0</v>
      </c>
      <c r="E25" s="203">
        <f>'[2]23'!E27</f>
        <v>0</v>
      </c>
      <c r="F25" s="15">
        <f t="shared" si="6"/>
        <v>60</v>
      </c>
      <c r="G25" s="202">
        <f>'[2]23'!H27</f>
        <v>0</v>
      </c>
      <c r="H25" s="203">
        <f>'[2]23'!I27</f>
        <v>29</v>
      </c>
      <c r="I25" s="203">
        <f>'[2]23'!J27</f>
        <v>0</v>
      </c>
      <c r="J25" s="203">
        <f>'[2]23'!K27</f>
        <v>0</v>
      </c>
      <c r="K25" s="15">
        <f t="shared" si="3"/>
        <v>29</v>
      </c>
      <c r="L25" s="18">
        <f>frq!C25</f>
        <v>1</v>
      </c>
      <c r="M25" s="125">
        <f t="shared" si="4"/>
        <v>-0.4</v>
      </c>
      <c r="N25" s="16">
        <f t="shared" si="0"/>
        <v>29</v>
      </c>
      <c r="O25" s="16">
        <f t="shared" si="1"/>
        <v>0</v>
      </c>
      <c r="P25" s="16">
        <f t="shared" si="2"/>
        <v>0</v>
      </c>
      <c r="Q25" s="17">
        <f t="shared" si="5"/>
        <v>28.6</v>
      </c>
      <c r="R25" s="18">
        <v>0.4</v>
      </c>
      <c r="S25" s="18"/>
    </row>
    <row r="26" spans="1:19">
      <c r="A26" s="8" t="s">
        <v>68</v>
      </c>
      <c r="B26" s="202">
        <f>'[2]23'!B28</f>
        <v>0</v>
      </c>
      <c r="C26" s="203">
        <f>'[2]23'!C28</f>
        <v>60</v>
      </c>
      <c r="D26" s="203">
        <f>'[2]23'!D28</f>
        <v>0</v>
      </c>
      <c r="E26" s="203">
        <f>'[2]23'!E28</f>
        <v>0</v>
      </c>
      <c r="F26" s="15">
        <f t="shared" si="6"/>
        <v>60</v>
      </c>
      <c r="G26" s="202">
        <f>'[2]23'!H28</f>
        <v>0</v>
      </c>
      <c r="H26" s="203">
        <f>'[2]23'!I28</f>
        <v>29</v>
      </c>
      <c r="I26" s="203">
        <f>'[2]23'!J28</f>
        <v>0</v>
      </c>
      <c r="J26" s="203">
        <f>'[2]23'!K28</f>
        <v>0</v>
      </c>
      <c r="K26" s="15">
        <f t="shared" si="3"/>
        <v>29</v>
      </c>
      <c r="L26" s="18">
        <f>frq!C26</f>
        <v>1</v>
      </c>
      <c r="M26" s="125">
        <f t="shared" si="4"/>
        <v>-0.4</v>
      </c>
      <c r="N26" s="16">
        <f t="shared" si="0"/>
        <v>29</v>
      </c>
      <c r="O26" s="16">
        <f t="shared" si="1"/>
        <v>0</v>
      </c>
      <c r="P26" s="16">
        <f t="shared" si="2"/>
        <v>0</v>
      </c>
      <c r="Q26" s="17">
        <f t="shared" si="5"/>
        <v>28.6</v>
      </c>
      <c r="R26" s="18">
        <v>0.4</v>
      </c>
      <c r="S26" s="18"/>
    </row>
    <row r="27" spans="1:19">
      <c r="A27" s="8" t="s">
        <v>69</v>
      </c>
      <c r="B27" s="202">
        <f>'[2]23'!B29</f>
        <v>0</v>
      </c>
      <c r="C27" s="203">
        <f>'[2]23'!C29</f>
        <v>60</v>
      </c>
      <c r="D27" s="203">
        <f>'[2]23'!D29</f>
        <v>0</v>
      </c>
      <c r="E27" s="203">
        <f>'[2]23'!E29</f>
        <v>0</v>
      </c>
      <c r="F27" s="15">
        <f t="shared" si="6"/>
        <v>60</v>
      </c>
      <c r="G27" s="202">
        <f>'[2]23'!H29</f>
        <v>0</v>
      </c>
      <c r="H27" s="203">
        <f>'[2]23'!I29</f>
        <v>29</v>
      </c>
      <c r="I27" s="203">
        <f>'[2]23'!J29</f>
        <v>0</v>
      </c>
      <c r="J27" s="203">
        <f>'[2]23'!K29</f>
        <v>0</v>
      </c>
      <c r="K27" s="15">
        <f t="shared" si="3"/>
        <v>29</v>
      </c>
      <c r="L27" s="18">
        <f>frq!C27</f>
        <v>1</v>
      </c>
      <c r="M27" s="125">
        <f t="shared" si="4"/>
        <v>-0.4</v>
      </c>
      <c r="N27" s="16">
        <f t="shared" si="0"/>
        <v>29</v>
      </c>
      <c r="O27" s="16">
        <f t="shared" si="1"/>
        <v>0</v>
      </c>
      <c r="P27" s="16">
        <f t="shared" si="2"/>
        <v>0</v>
      </c>
      <c r="Q27" s="17">
        <f t="shared" si="5"/>
        <v>28.6</v>
      </c>
      <c r="R27" s="18">
        <v>0.4</v>
      </c>
      <c r="S27" s="18"/>
    </row>
    <row r="28" spans="1:19">
      <c r="A28" s="8" t="s">
        <v>70</v>
      </c>
      <c r="B28" s="202">
        <f>'[2]23'!B30</f>
        <v>0</v>
      </c>
      <c r="C28" s="203">
        <f>'[2]23'!C30</f>
        <v>60</v>
      </c>
      <c r="D28" s="203">
        <f>'[2]23'!D30</f>
        <v>0</v>
      </c>
      <c r="E28" s="203">
        <f>'[2]23'!E30</f>
        <v>0</v>
      </c>
      <c r="F28" s="15">
        <f t="shared" si="6"/>
        <v>60</v>
      </c>
      <c r="G28" s="202">
        <f>'[2]23'!H30</f>
        <v>0</v>
      </c>
      <c r="H28" s="203">
        <f>'[2]23'!I30</f>
        <v>29</v>
      </c>
      <c r="I28" s="203">
        <f>'[2]23'!J30</f>
        <v>0</v>
      </c>
      <c r="J28" s="203">
        <f>'[2]23'!K30</f>
        <v>0</v>
      </c>
      <c r="K28" s="15">
        <f t="shared" si="3"/>
        <v>29</v>
      </c>
      <c r="L28" s="18">
        <f>frq!C28</f>
        <v>1</v>
      </c>
      <c r="M28" s="125">
        <f t="shared" si="4"/>
        <v>-0.4</v>
      </c>
      <c r="N28" s="16">
        <f t="shared" si="0"/>
        <v>29</v>
      </c>
      <c r="O28" s="16">
        <f t="shared" si="1"/>
        <v>0</v>
      </c>
      <c r="P28" s="16">
        <f t="shared" si="2"/>
        <v>0</v>
      </c>
      <c r="Q28" s="17">
        <f t="shared" si="5"/>
        <v>28.6</v>
      </c>
      <c r="R28" s="18">
        <v>0.4</v>
      </c>
      <c r="S28" s="18"/>
    </row>
    <row r="29" spans="1:19">
      <c r="A29" s="8" t="s">
        <v>71</v>
      </c>
      <c r="B29" s="202">
        <f>'[2]23'!B31</f>
        <v>0</v>
      </c>
      <c r="C29" s="203">
        <f>'[2]23'!C31</f>
        <v>60</v>
      </c>
      <c r="D29" s="203">
        <f>'[2]23'!D31</f>
        <v>0</v>
      </c>
      <c r="E29" s="203">
        <f>'[2]23'!E31</f>
        <v>0</v>
      </c>
      <c r="F29" s="15">
        <f t="shared" si="6"/>
        <v>60</v>
      </c>
      <c r="G29" s="202">
        <f>'[2]23'!H31</f>
        <v>0</v>
      </c>
      <c r="H29" s="203">
        <f>'[2]23'!I31</f>
        <v>29</v>
      </c>
      <c r="I29" s="203">
        <f>'[2]23'!J31</f>
        <v>0</v>
      </c>
      <c r="J29" s="203">
        <f>'[2]23'!K31</f>
        <v>0</v>
      </c>
      <c r="K29" s="15">
        <f t="shared" si="3"/>
        <v>29</v>
      </c>
      <c r="L29" s="18">
        <f>frq!C29</f>
        <v>1</v>
      </c>
      <c r="M29" s="125">
        <f t="shared" si="4"/>
        <v>-0.4</v>
      </c>
      <c r="N29" s="16">
        <f t="shared" si="0"/>
        <v>29</v>
      </c>
      <c r="O29" s="16">
        <f t="shared" si="1"/>
        <v>0</v>
      </c>
      <c r="P29" s="16">
        <f t="shared" si="2"/>
        <v>0</v>
      </c>
      <c r="Q29" s="17">
        <f t="shared" si="5"/>
        <v>28.6</v>
      </c>
      <c r="R29" s="18">
        <v>0.4</v>
      </c>
      <c r="S29" s="18"/>
    </row>
    <row r="30" spans="1:19">
      <c r="A30" s="8" t="s">
        <v>72</v>
      </c>
      <c r="B30" s="202">
        <f>'[2]23'!B32</f>
        <v>0</v>
      </c>
      <c r="C30" s="203">
        <f>'[2]23'!C32</f>
        <v>60</v>
      </c>
      <c r="D30" s="203">
        <f>'[2]23'!D32</f>
        <v>0</v>
      </c>
      <c r="E30" s="203">
        <f>'[2]23'!E32</f>
        <v>0</v>
      </c>
      <c r="F30" s="15">
        <f t="shared" si="6"/>
        <v>60</v>
      </c>
      <c r="G30" s="202">
        <f>'[2]23'!H32</f>
        <v>0</v>
      </c>
      <c r="H30" s="203">
        <f>'[2]23'!I32</f>
        <v>29</v>
      </c>
      <c r="I30" s="203">
        <f>'[2]23'!J32</f>
        <v>0</v>
      </c>
      <c r="J30" s="203">
        <f>'[2]23'!K32</f>
        <v>0</v>
      </c>
      <c r="K30" s="15">
        <f t="shared" si="3"/>
        <v>29</v>
      </c>
      <c r="L30" s="18">
        <f>frq!C30</f>
        <v>1</v>
      </c>
      <c r="M30" s="125">
        <f t="shared" si="4"/>
        <v>-0.4</v>
      </c>
      <c r="N30" s="16">
        <f t="shared" si="0"/>
        <v>29</v>
      </c>
      <c r="O30" s="16">
        <f t="shared" si="1"/>
        <v>0</v>
      </c>
      <c r="P30" s="16">
        <f t="shared" si="2"/>
        <v>0</v>
      </c>
      <c r="Q30" s="17">
        <f t="shared" si="5"/>
        <v>28.6</v>
      </c>
      <c r="R30" s="18">
        <v>0.4</v>
      </c>
      <c r="S30" s="18"/>
    </row>
    <row r="31" spans="1:19">
      <c r="A31" s="8" t="s">
        <v>73</v>
      </c>
      <c r="B31" s="202">
        <f>'[2]23'!B33</f>
        <v>0</v>
      </c>
      <c r="C31" s="203">
        <f>'[2]23'!C33</f>
        <v>60</v>
      </c>
      <c r="D31" s="203">
        <f>'[2]23'!D33</f>
        <v>0</v>
      </c>
      <c r="E31" s="203">
        <f>'[2]23'!E33</f>
        <v>0</v>
      </c>
      <c r="F31" s="15">
        <f t="shared" si="6"/>
        <v>60</v>
      </c>
      <c r="G31" s="202">
        <f>'[2]23'!H33</f>
        <v>0</v>
      </c>
      <c r="H31" s="203">
        <f>'[2]23'!I33</f>
        <v>29</v>
      </c>
      <c r="I31" s="203">
        <f>'[2]23'!J33</f>
        <v>0</v>
      </c>
      <c r="J31" s="203">
        <f>'[2]23'!K33</f>
        <v>0</v>
      </c>
      <c r="K31" s="15">
        <f t="shared" si="3"/>
        <v>29</v>
      </c>
      <c r="L31" s="18">
        <f>frq!C31</f>
        <v>1</v>
      </c>
      <c r="M31" s="125">
        <f t="shared" si="4"/>
        <v>-0.4</v>
      </c>
      <c r="N31" s="16">
        <f t="shared" si="0"/>
        <v>29</v>
      </c>
      <c r="O31" s="16">
        <f t="shared" si="1"/>
        <v>0</v>
      </c>
      <c r="P31" s="16">
        <f t="shared" si="2"/>
        <v>0</v>
      </c>
      <c r="Q31" s="17">
        <f t="shared" si="5"/>
        <v>28.6</v>
      </c>
      <c r="R31" s="18">
        <v>0.4</v>
      </c>
      <c r="S31" s="18"/>
    </row>
    <row r="32" spans="1:19">
      <c r="A32" s="8" t="s">
        <v>74</v>
      </c>
      <c r="B32" s="202">
        <f>'[2]23'!B34</f>
        <v>0</v>
      </c>
      <c r="C32" s="203">
        <f>'[2]23'!C34</f>
        <v>60</v>
      </c>
      <c r="D32" s="203">
        <f>'[2]23'!D34</f>
        <v>0</v>
      </c>
      <c r="E32" s="203">
        <f>'[2]23'!E34</f>
        <v>0</v>
      </c>
      <c r="F32" s="15">
        <f t="shared" si="6"/>
        <v>60</v>
      </c>
      <c r="G32" s="202">
        <f>'[2]23'!H34</f>
        <v>0</v>
      </c>
      <c r="H32" s="203">
        <f>'[2]23'!I34</f>
        <v>29</v>
      </c>
      <c r="I32" s="203">
        <f>'[2]23'!J34</f>
        <v>0</v>
      </c>
      <c r="J32" s="203">
        <f>'[2]23'!K34</f>
        <v>0</v>
      </c>
      <c r="K32" s="15">
        <f t="shared" si="3"/>
        <v>29</v>
      </c>
      <c r="L32" s="18">
        <f>frq!C32</f>
        <v>1</v>
      </c>
      <c r="M32" s="125">
        <f t="shared" si="4"/>
        <v>-0.4</v>
      </c>
      <c r="N32" s="16">
        <f t="shared" si="0"/>
        <v>29</v>
      </c>
      <c r="O32" s="16">
        <f t="shared" si="1"/>
        <v>0</v>
      </c>
      <c r="P32" s="16">
        <f t="shared" si="2"/>
        <v>0</v>
      </c>
      <c r="Q32" s="17">
        <f t="shared" si="5"/>
        <v>28.6</v>
      </c>
      <c r="R32" s="18">
        <v>0.4</v>
      </c>
      <c r="S32" s="18"/>
    </row>
    <row r="33" spans="1:19">
      <c r="A33" s="8" t="s">
        <v>75</v>
      </c>
      <c r="B33" s="202">
        <f>'[2]23'!B35</f>
        <v>0</v>
      </c>
      <c r="C33" s="203">
        <f>'[2]23'!C35</f>
        <v>60</v>
      </c>
      <c r="D33" s="203">
        <f>'[2]23'!D35</f>
        <v>0</v>
      </c>
      <c r="E33" s="203">
        <f>'[2]23'!E35</f>
        <v>0</v>
      </c>
      <c r="F33" s="15">
        <f t="shared" si="6"/>
        <v>60</v>
      </c>
      <c r="G33" s="202">
        <f>'[2]23'!H35</f>
        <v>0</v>
      </c>
      <c r="H33" s="203">
        <f>'[2]23'!I35</f>
        <v>29</v>
      </c>
      <c r="I33" s="203">
        <f>'[2]23'!J35</f>
        <v>0</v>
      </c>
      <c r="J33" s="203">
        <f>'[2]23'!K35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2">
        <f>'[2]23'!B36</f>
        <v>0</v>
      </c>
      <c r="C34" s="203">
        <f>'[2]23'!C36</f>
        <v>60</v>
      </c>
      <c r="D34" s="203">
        <f>'[2]23'!D36</f>
        <v>0</v>
      </c>
      <c r="E34" s="203">
        <f>'[2]23'!E36</f>
        <v>0</v>
      </c>
      <c r="F34" s="15">
        <f t="shared" si="6"/>
        <v>60</v>
      </c>
      <c r="G34" s="202">
        <f>'[2]23'!H36</f>
        <v>0</v>
      </c>
      <c r="H34" s="203">
        <f>'[2]23'!I36</f>
        <v>29</v>
      </c>
      <c r="I34" s="203">
        <f>'[2]23'!J36</f>
        <v>0</v>
      </c>
      <c r="J34" s="203">
        <f>'[2]23'!K36</f>
        <v>0</v>
      </c>
      <c r="K34" s="15">
        <f t="shared" si="3"/>
        <v>29</v>
      </c>
      <c r="L34" s="18">
        <f>frq!C34</f>
        <v>1</v>
      </c>
      <c r="M34" s="125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  <c r="S34" s="18"/>
    </row>
    <row r="35" spans="1:19">
      <c r="A35" s="8" t="s">
        <v>77</v>
      </c>
      <c r="B35" s="202">
        <f>'[2]23'!B37</f>
        <v>0</v>
      </c>
      <c r="C35" s="203">
        <f>'[2]23'!C37</f>
        <v>60</v>
      </c>
      <c r="D35" s="203">
        <f>'[2]23'!D37</f>
        <v>0</v>
      </c>
      <c r="E35" s="203">
        <f>'[2]23'!E37</f>
        <v>0</v>
      </c>
      <c r="F35" s="15">
        <f t="shared" si="6"/>
        <v>60</v>
      </c>
      <c r="G35" s="202">
        <f>'[2]23'!H37</f>
        <v>0</v>
      </c>
      <c r="H35" s="203">
        <f>'[2]23'!I37</f>
        <v>29</v>
      </c>
      <c r="I35" s="203">
        <f>'[2]23'!J37</f>
        <v>0</v>
      </c>
      <c r="J35" s="203">
        <f>'[2]23'!K37</f>
        <v>0</v>
      </c>
      <c r="K35" s="15">
        <f t="shared" si="3"/>
        <v>29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29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28.6</v>
      </c>
      <c r="R35" s="18">
        <v>0.4</v>
      </c>
      <c r="S35" s="18"/>
    </row>
    <row r="36" spans="1:19">
      <c r="A36" s="8" t="s">
        <v>78</v>
      </c>
      <c r="B36" s="202">
        <f>'[2]23'!B38</f>
        <v>0</v>
      </c>
      <c r="C36" s="203">
        <f>'[2]23'!C38</f>
        <v>60</v>
      </c>
      <c r="D36" s="203">
        <f>'[2]23'!D38</f>
        <v>0</v>
      </c>
      <c r="E36" s="203">
        <f>'[2]23'!E38</f>
        <v>0</v>
      </c>
      <c r="F36" s="15">
        <f t="shared" si="6"/>
        <v>60</v>
      </c>
      <c r="G36" s="202">
        <f>'[2]23'!H38</f>
        <v>0</v>
      </c>
      <c r="H36" s="203">
        <f>'[2]23'!I38</f>
        <v>29</v>
      </c>
      <c r="I36" s="203">
        <f>'[2]23'!J38</f>
        <v>0</v>
      </c>
      <c r="J36" s="203">
        <f>'[2]23'!K38</f>
        <v>0</v>
      </c>
      <c r="K36" s="15">
        <f t="shared" si="3"/>
        <v>29</v>
      </c>
      <c r="L36" s="18">
        <f>frq!C36</f>
        <v>1</v>
      </c>
      <c r="M36" s="125">
        <f t="shared" si="4"/>
        <v>-0.4</v>
      </c>
      <c r="N36" s="16">
        <f t="shared" si="7"/>
        <v>29</v>
      </c>
      <c r="O36" s="16">
        <f t="shared" si="8"/>
        <v>0</v>
      </c>
      <c r="P36" s="16">
        <f t="shared" si="9"/>
        <v>0</v>
      </c>
      <c r="Q36" s="17">
        <f t="shared" si="5"/>
        <v>28.6</v>
      </c>
      <c r="R36" s="18">
        <v>0.4</v>
      </c>
      <c r="S36" s="18"/>
    </row>
    <row r="37" spans="1:19">
      <c r="A37" s="8" t="s">
        <v>79</v>
      </c>
      <c r="B37" s="202">
        <f>'[2]23'!B39</f>
        <v>0</v>
      </c>
      <c r="C37" s="203">
        <f>'[2]23'!C39</f>
        <v>60</v>
      </c>
      <c r="D37" s="203">
        <f>'[2]23'!D39</f>
        <v>0</v>
      </c>
      <c r="E37" s="203">
        <f>'[2]23'!E39</f>
        <v>0</v>
      </c>
      <c r="F37" s="15">
        <f t="shared" si="6"/>
        <v>60</v>
      </c>
      <c r="G37" s="202">
        <f>'[2]23'!H39</f>
        <v>0</v>
      </c>
      <c r="H37" s="203">
        <f>'[2]23'!I39</f>
        <v>29</v>
      </c>
      <c r="I37" s="203">
        <f>'[2]23'!J39</f>
        <v>0</v>
      </c>
      <c r="J37" s="203">
        <f>'[2]23'!K39</f>
        <v>0</v>
      </c>
      <c r="K37" s="15">
        <f t="shared" si="3"/>
        <v>29</v>
      </c>
      <c r="L37" s="18">
        <f>frq!C37</f>
        <v>1</v>
      </c>
      <c r="M37" s="125">
        <f t="shared" si="4"/>
        <v>-0.4</v>
      </c>
      <c r="N37" s="16">
        <f t="shared" si="7"/>
        <v>29</v>
      </c>
      <c r="O37" s="16">
        <f t="shared" si="8"/>
        <v>0</v>
      </c>
      <c r="P37" s="16">
        <f t="shared" si="9"/>
        <v>0</v>
      </c>
      <c r="Q37" s="17">
        <f t="shared" si="5"/>
        <v>28.6</v>
      </c>
      <c r="R37" s="18">
        <v>0.4</v>
      </c>
      <c r="S37" s="18"/>
    </row>
    <row r="38" spans="1:19">
      <c r="A38" s="8" t="s">
        <v>80</v>
      </c>
      <c r="B38" s="202">
        <f>'[2]23'!B40</f>
        <v>0</v>
      </c>
      <c r="C38" s="203">
        <f>'[2]23'!C40</f>
        <v>60</v>
      </c>
      <c r="D38" s="203">
        <f>'[2]23'!D40</f>
        <v>0</v>
      </c>
      <c r="E38" s="203">
        <f>'[2]23'!E40</f>
        <v>0</v>
      </c>
      <c r="F38" s="15">
        <f t="shared" si="6"/>
        <v>60</v>
      </c>
      <c r="G38" s="202">
        <f>'[2]23'!H40</f>
        <v>0</v>
      </c>
      <c r="H38" s="203">
        <f>'[2]23'!I40</f>
        <v>29</v>
      </c>
      <c r="I38" s="203">
        <f>'[2]23'!J40</f>
        <v>0</v>
      </c>
      <c r="J38" s="203">
        <f>'[2]23'!K40</f>
        <v>0</v>
      </c>
      <c r="K38" s="15">
        <f t="shared" si="3"/>
        <v>29</v>
      </c>
      <c r="L38" s="18">
        <f>frq!C38</f>
        <v>1</v>
      </c>
      <c r="M38" s="125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  <c r="S38" s="18"/>
    </row>
    <row r="39" spans="1:19">
      <c r="A39" s="8" t="s">
        <v>81</v>
      </c>
      <c r="B39" s="202">
        <f>'[2]23'!B41</f>
        <v>0</v>
      </c>
      <c r="C39" s="203">
        <f>'[2]23'!C41</f>
        <v>60</v>
      </c>
      <c r="D39" s="203">
        <f>'[2]23'!D41</f>
        <v>0</v>
      </c>
      <c r="E39" s="203">
        <f>'[2]23'!E41</f>
        <v>0</v>
      </c>
      <c r="F39" s="15">
        <f t="shared" si="6"/>
        <v>60</v>
      </c>
      <c r="G39" s="202">
        <f>'[2]23'!H41</f>
        <v>0</v>
      </c>
      <c r="H39" s="203">
        <f>'[2]23'!I41</f>
        <v>29</v>
      </c>
      <c r="I39" s="203">
        <f>'[2]23'!J41</f>
        <v>0</v>
      </c>
      <c r="J39" s="203">
        <f>'[2]23'!K41</f>
        <v>0</v>
      </c>
      <c r="K39" s="15">
        <f t="shared" si="3"/>
        <v>29</v>
      </c>
      <c r="L39" s="18">
        <f>frq!C39</f>
        <v>1</v>
      </c>
      <c r="M39" s="125">
        <f t="shared" si="4"/>
        <v>-0.4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28.6</v>
      </c>
      <c r="R39" s="18">
        <v>0.4</v>
      </c>
      <c r="S39" s="18"/>
    </row>
    <row r="40" spans="1:19">
      <c r="A40" s="8" t="s">
        <v>82</v>
      </c>
      <c r="B40" s="202">
        <f>'[2]23'!B42</f>
        <v>0</v>
      </c>
      <c r="C40" s="203">
        <f>'[2]23'!C42</f>
        <v>60</v>
      </c>
      <c r="D40" s="203">
        <f>'[2]23'!D42</f>
        <v>0</v>
      </c>
      <c r="E40" s="203">
        <f>'[2]23'!E42</f>
        <v>0</v>
      </c>
      <c r="F40" s="15">
        <f t="shared" si="6"/>
        <v>60</v>
      </c>
      <c r="G40" s="202">
        <f>'[2]23'!H42</f>
        <v>0</v>
      </c>
      <c r="H40" s="203">
        <f>'[2]23'!I42</f>
        <v>29</v>
      </c>
      <c r="I40" s="203">
        <f>'[2]23'!J42</f>
        <v>0</v>
      </c>
      <c r="J40" s="203">
        <f>'[2]23'!K42</f>
        <v>0</v>
      </c>
      <c r="K40" s="15">
        <f t="shared" si="3"/>
        <v>29</v>
      </c>
      <c r="L40" s="18">
        <f>frq!C40</f>
        <v>1</v>
      </c>
      <c r="M40" s="125">
        <f t="shared" si="4"/>
        <v>-0.4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28.6</v>
      </c>
      <c r="R40" s="18">
        <v>0.4</v>
      </c>
      <c r="S40" s="18"/>
    </row>
    <row r="41" spans="1:19">
      <c r="A41" s="8" t="s">
        <v>83</v>
      </c>
      <c r="B41" s="202">
        <f>'[2]23'!B43</f>
        <v>0</v>
      </c>
      <c r="C41" s="203">
        <f>'[2]23'!C43</f>
        <v>60</v>
      </c>
      <c r="D41" s="203">
        <f>'[2]23'!D43</f>
        <v>0</v>
      </c>
      <c r="E41" s="203">
        <f>'[2]23'!E43</f>
        <v>0</v>
      </c>
      <c r="F41" s="15">
        <f t="shared" si="6"/>
        <v>60</v>
      </c>
      <c r="G41" s="202">
        <f>'[2]23'!H43</f>
        <v>0</v>
      </c>
      <c r="H41" s="203">
        <f>'[2]23'!I43</f>
        <v>29</v>
      </c>
      <c r="I41" s="203">
        <f>'[2]23'!J43</f>
        <v>0</v>
      </c>
      <c r="J41" s="203">
        <f>'[2]23'!K43</f>
        <v>0</v>
      </c>
      <c r="K41" s="15">
        <f t="shared" si="3"/>
        <v>29</v>
      </c>
      <c r="L41" s="18">
        <f>frq!C41</f>
        <v>1</v>
      </c>
      <c r="M41" s="125">
        <f t="shared" si="4"/>
        <v>-0.4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28.6</v>
      </c>
      <c r="R41" s="18">
        <v>0.4</v>
      </c>
      <c r="S41" s="18"/>
    </row>
    <row r="42" spans="1:19">
      <c r="A42" s="8" t="s">
        <v>84</v>
      </c>
      <c r="B42" s="202">
        <f>'[2]23'!B44</f>
        <v>0</v>
      </c>
      <c r="C42" s="203">
        <f>'[2]23'!C44</f>
        <v>60</v>
      </c>
      <c r="D42" s="203">
        <f>'[2]23'!D44</f>
        <v>0</v>
      </c>
      <c r="E42" s="203">
        <f>'[2]23'!E44</f>
        <v>0</v>
      </c>
      <c r="F42" s="15">
        <f t="shared" si="6"/>
        <v>60</v>
      </c>
      <c r="G42" s="202">
        <f>'[2]23'!H44</f>
        <v>0</v>
      </c>
      <c r="H42" s="203">
        <f>'[2]23'!I44</f>
        <v>0</v>
      </c>
      <c r="I42" s="203">
        <f>'[2]23'!J44</f>
        <v>0</v>
      </c>
      <c r="J42" s="203">
        <f>'[2]23'!K44</f>
        <v>0</v>
      </c>
      <c r="K42" s="15">
        <f t="shared" si="3"/>
        <v>0</v>
      </c>
      <c r="L42" s="18">
        <f>frq!C42</f>
        <v>1</v>
      </c>
      <c r="M42" s="125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  <c r="S42" s="18"/>
    </row>
    <row r="43" spans="1:19">
      <c r="A43" s="8" t="s">
        <v>85</v>
      </c>
      <c r="B43" s="202">
        <f>'[2]23'!B45</f>
        <v>0</v>
      </c>
      <c r="C43" s="203">
        <f>'[2]23'!C45</f>
        <v>60</v>
      </c>
      <c r="D43" s="203">
        <f>'[2]23'!D45</f>
        <v>0</v>
      </c>
      <c r="E43" s="203">
        <f>'[2]23'!E45</f>
        <v>0</v>
      </c>
      <c r="F43" s="15">
        <f t="shared" si="6"/>
        <v>60</v>
      </c>
      <c r="G43" s="202">
        <f>'[2]23'!H45</f>
        <v>0</v>
      </c>
      <c r="H43" s="203">
        <f>'[2]23'!I45</f>
        <v>0</v>
      </c>
      <c r="I43" s="203">
        <f>'[2]23'!J45</f>
        <v>0</v>
      </c>
      <c r="J43" s="203">
        <f>'[2]23'!K45</f>
        <v>0</v>
      </c>
      <c r="K43" s="15">
        <f t="shared" si="3"/>
        <v>0</v>
      </c>
      <c r="L43" s="18">
        <f>frq!C43</f>
        <v>1</v>
      </c>
      <c r="M43" s="125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  <c r="S43" s="18"/>
    </row>
    <row r="44" spans="1:19">
      <c r="A44" s="8" t="s">
        <v>86</v>
      </c>
      <c r="B44" s="202">
        <f>'[2]23'!B46</f>
        <v>0</v>
      </c>
      <c r="C44" s="203">
        <f>'[2]23'!C46</f>
        <v>60</v>
      </c>
      <c r="D44" s="203">
        <f>'[2]23'!D46</f>
        <v>0</v>
      </c>
      <c r="E44" s="203">
        <f>'[2]23'!E46</f>
        <v>0</v>
      </c>
      <c r="F44" s="15">
        <f t="shared" si="6"/>
        <v>60</v>
      </c>
      <c r="G44" s="202">
        <f>'[2]23'!H46</f>
        <v>0</v>
      </c>
      <c r="H44" s="203">
        <f>'[2]23'!I46</f>
        <v>0</v>
      </c>
      <c r="I44" s="203">
        <f>'[2]23'!J46</f>
        <v>0</v>
      </c>
      <c r="J44" s="203">
        <f>'[2]23'!K46</f>
        <v>0</v>
      </c>
      <c r="K44" s="15">
        <f t="shared" si="3"/>
        <v>0</v>
      </c>
      <c r="L44" s="18">
        <f>frq!C44</f>
        <v>1</v>
      </c>
      <c r="M44" s="125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  <c r="S44" s="18"/>
    </row>
    <row r="45" spans="1:19">
      <c r="A45" s="8" t="s">
        <v>87</v>
      </c>
      <c r="B45" s="202">
        <f>'[2]23'!B47</f>
        <v>0</v>
      </c>
      <c r="C45" s="203">
        <f>'[2]23'!C47</f>
        <v>60</v>
      </c>
      <c r="D45" s="203">
        <f>'[2]23'!D47</f>
        <v>0</v>
      </c>
      <c r="E45" s="203">
        <f>'[2]23'!E47</f>
        <v>0</v>
      </c>
      <c r="F45" s="15">
        <f t="shared" si="6"/>
        <v>60</v>
      </c>
      <c r="G45" s="202">
        <f>'[2]23'!H47</f>
        <v>0</v>
      </c>
      <c r="H45" s="203">
        <f>'[2]23'!I47</f>
        <v>0</v>
      </c>
      <c r="I45" s="203">
        <f>'[2]23'!J47</f>
        <v>0</v>
      </c>
      <c r="J45" s="203">
        <f>'[2]23'!K47</f>
        <v>0</v>
      </c>
      <c r="K45" s="15">
        <f t="shared" si="3"/>
        <v>0</v>
      </c>
      <c r="L45" s="18">
        <f>frq!C45</f>
        <v>1</v>
      </c>
      <c r="M45" s="125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  <c r="S45" s="18"/>
    </row>
    <row r="46" spans="1:19">
      <c r="A46" s="8" t="s">
        <v>88</v>
      </c>
      <c r="B46" s="202">
        <f>'[2]23'!B48</f>
        <v>0</v>
      </c>
      <c r="C46" s="203">
        <f>'[2]23'!C48</f>
        <v>60</v>
      </c>
      <c r="D46" s="203">
        <f>'[2]23'!D48</f>
        <v>0</v>
      </c>
      <c r="E46" s="203">
        <f>'[2]23'!E48</f>
        <v>0</v>
      </c>
      <c r="F46" s="15">
        <f t="shared" si="6"/>
        <v>60</v>
      </c>
      <c r="G46" s="202">
        <f>'[2]23'!H48</f>
        <v>0</v>
      </c>
      <c r="H46" s="203">
        <f>'[2]23'!I48</f>
        <v>0</v>
      </c>
      <c r="I46" s="203">
        <f>'[2]23'!J48</f>
        <v>0</v>
      </c>
      <c r="J46" s="203">
        <f>'[2]23'!K48</f>
        <v>0</v>
      </c>
      <c r="K46" s="15">
        <f t="shared" si="3"/>
        <v>0</v>
      </c>
      <c r="L46" s="18">
        <f>frq!C46</f>
        <v>1</v>
      </c>
      <c r="M46" s="125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  <c r="S46" s="18"/>
    </row>
    <row r="47" spans="1:19">
      <c r="A47" s="8" t="s">
        <v>89</v>
      </c>
      <c r="B47" s="202">
        <f>'[2]23'!B49</f>
        <v>0</v>
      </c>
      <c r="C47" s="203">
        <f>'[2]23'!C49</f>
        <v>60</v>
      </c>
      <c r="D47" s="203">
        <f>'[2]23'!D49</f>
        <v>0</v>
      </c>
      <c r="E47" s="203">
        <f>'[2]23'!E49</f>
        <v>0</v>
      </c>
      <c r="F47" s="15">
        <f t="shared" si="6"/>
        <v>60</v>
      </c>
      <c r="G47" s="202">
        <f>'[2]23'!H49</f>
        <v>0</v>
      </c>
      <c r="H47" s="203">
        <f>'[2]23'!I49</f>
        <v>0</v>
      </c>
      <c r="I47" s="203">
        <f>'[2]23'!J49</f>
        <v>0</v>
      </c>
      <c r="J47" s="203">
        <f>'[2]23'!K49</f>
        <v>0</v>
      </c>
      <c r="K47" s="15">
        <f t="shared" si="3"/>
        <v>0</v>
      </c>
      <c r="L47" s="18">
        <f>frq!C47</f>
        <v>1</v>
      </c>
      <c r="M47" s="125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  <c r="S47" s="18"/>
    </row>
    <row r="48" spans="1:19">
      <c r="A48" s="8" t="s">
        <v>90</v>
      </c>
      <c r="B48" s="202">
        <f>'[2]23'!B50</f>
        <v>0</v>
      </c>
      <c r="C48" s="203">
        <f>'[2]23'!C50</f>
        <v>60</v>
      </c>
      <c r="D48" s="203">
        <f>'[2]23'!D50</f>
        <v>0</v>
      </c>
      <c r="E48" s="203">
        <f>'[2]23'!E50</f>
        <v>0</v>
      </c>
      <c r="F48" s="15">
        <f t="shared" si="6"/>
        <v>60</v>
      </c>
      <c r="G48" s="202">
        <f>'[2]23'!H50</f>
        <v>0</v>
      </c>
      <c r="H48" s="203">
        <f>'[2]23'!I50</f>
        <v>0</v>
      </c>
      <c r="I48" s="203">
        <f>'[2]23'!J50</f>
        <v>0</v>
      </c>
      <c r="J48" s="203">
        <f>'[2]23'!K50</f>
        <v>0</v>
      </c>
      <c r="K48" s="15">
        <f t="shared" si="3"/>
        <v>0</v>
      </c>
      <c r="L48" s="18">
        <f>frq!C48</f>
        <v>1</v>
      </c>
      <c r="M48" s="125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  <c r="S48" s="18"/>
    </row>
    <row r="49" spans="1:19">
      <c r="A49" s="8" t="s">
        <v>91</v>
      </c>
      <c r="B49" s="202">
        <f>'[2]23'!B51</f>
        <v>0</v>
      </c>
      <c r="C49" s="203">
        <f>'[2]23'!C51</f>
        <v>60</v>
      </c>
      <c r="D49" s="203">
        <f>'[2]23'!D51</f>
        <v>0</v>
      </c>
      <c r="E49" s="203">
        <f>'[2]23'!E51</f>
        <v>0</v>
      </c>
      <c r="F49" s="15">
        <f t="shared" si="6"/>
        <v>60</v>
      </c>
      <c r="G49" s="202">
        <f>'[2]23'!H51</f>
        <v>0</v>
      </c>
      <c r="H49" s="203">
        <f>'[2]23'!I51</f>
        <v>-1</v>
      </c>
      <c r="I49" s="203">
        <f>'[2]23'!J51</f>
        <v>0</v>
      </c>
      <c r="J49" s="203">
        <f>'[2]23'!K51</f>
        <v>0</v>
      </c>
      <c r="K49" s="15">
        <f t="shared" si="3"/>
        <v>-1</v>
      </c>
      <c r="L49" s="18">
        <f>frq!C49</f>
        <v>1</v>
      </c>
      <c r="M49" s="125">
        <f t="shared" si="4"/>
        <v>-0.4</v>
      </c>
      <c r="N49" s="16">
        <f t="shared" si="7"/>
        <v>-1</v>
      </c>
      <c r="O49" s="16">
        <f t="shared" si="8"/>
        <v>0</v>
      </c>
      <c r="P49" s="16">
        <f t="shared" si="9"/>
        <v>0</v>
      </c>
      <c r="Q49" s="17">
        <f t="shared" si="5"/>
        <v>-1.4</v>
      </c>
      <c r="R49" s="18">
        <v>0.4</v>
      </c>
      <c r="S49" s="18"/>
    </row>
    <row r="50" spans="1:19">
      <c r="A50" s="8" t="s">
        <v>92</v>
      </c>
      <c r="B50" s="202">
        <f>'[2]23'!B52</f>
        <v>0</v>
      </c>
      <c r="C50" s="203">
        <f>'[2]23'!C52</f>
        <v>60</v>
      </c>
      <c r="D50" s="203">
        <f>'[2]23'!D52</f>
        <v>0</v>
      </c>
      <c r="E50" s="203">
        <f>'[2]23'!E52</f>
        <v>0</v>
      </c>
      <c r="F50" s="15">
        <f t="shared" si="6"/>
        <v>60</v>
      </c>
      <c r="G50" s="202">
        <f>'[2]23'!H52</f>
        <v>0</v>
      </c>
      <c r="H50" s="203">
        <f>'[2]23'!I52</f>
        <v>-1</v>
      </c>
      <c r="I50" s="203">
        <f>'[2]23'!J52</f>
        <v>0</v>
      </c>
      <c r="J50" s="203">
        <f>'[2]23'!K52</f>
        <v>0</v>
      </c>
      <c r="K50" s="15">
        <f t="shared" si="3"/>
        <v>-1</v>
      </c>
      <c r="L50" s="18">
        <f>frq!C50</f>
        <v>1</v>
      </c>
      <c r="M50" s="125">
        <f t="shared" si="4"/>
        <v>-0.4</v>
      </c>
      <c r="N50" s="16">
        <f t="shared" si="7"/>
        <v>-1</v>
      </c>
      <c r="O50" s="16">
        <f t="shared" si="8"/>
        <v>0</v>
      </c>
      <c r="P50" s="16">
        <f t="shared" si="9"/>
        <v>0</v>
      </c>
      <c r="Q50" s="17">
        <f t="shared" si="5"/>
        <v>-1.4</v>
      </c>
      <c r="R50" s="18">
        <v>0.4</v>
      </c>
      <c r="S50" s="18"/>
    </row>
    <row r="51" spans="1:19">
      <c r="A51" s="8" t="s">
        <v>93</v>
      </c>
      <c r="B51" s="202">
        <f>'[2]23'!B53</f>
        <v>0</v>
      </c>
      <c r="C51" s="203">
        <f>'[2]23'!C53</f>
        <v>60</v>
      </c>
      <c r="D51" s="203">
        <f>'[2]23'!D53</f>
        <v>0</v>
      </c>
      <c r="E51" s="203">
        <f>'[2]23'!E53</f>
        <v>0</v>
      </c>
      <c r="F51" s="15">
        <f t="shared" si="6"/>
        <v>60</v>
      </c>
      <c r="G51" s="202">
        <f>'[2]23'!H53</f>
        <v>0</v>
      </c>
      <c r="H51" s="203">
        <f>'[2]23'!I53</f>
        <v>-1</v>
      </c>
      <c r="I51" s="203">
        <f>'[2]23'!J53</f>
        <v>0</v>
      </c>
      <c r="J51" s="203">
        <f>'[2]23'!K53</f>
        <v>0</v>
      </c>
      <c r="K51" s="15">
        <f t="shared" si="3"/>
        <v>-1</v>
      </c>
      <c r="L51" s="18">
        <f>frq!C51</f>
        <v>1</v>
      </c>
      <c r="M51" s="125">
        <f t="shared" si="4"/>
        <v>-0.4</v>
      </c>
      <c r="N51" s="16">
        <f t="shared" si="7"/>
        <v>-1</v>
      </c>
      <c r="O51" s="16">
        <f t="shared" si="8"/>
        <v>0</v>
      </c>
      <c r="P51" s="16">
        <f t="shared" si="9"/>
        <v>0</v>
      </c>
      <c r="Q51" s="17">
        <f t="shared" si="5"/>
        <v>-1.4</v>
      </c>
      <c r="R51" s="18">
        <v>0.4</v>
      </c>
      <c r="S51" s="18"/>
    </row>
    <row r="52" spans="1:19">
      <c r="A52" s="8" t="s">
        <v>94</v>
      </c>
      <c r="B52" s="202">
        <f>'[2]23'!B54</f>
        <v>0</v>
      </c>
      <c r="C52" s="203">
        <f>'[2]23'!C54</f>
        <v>60</v>
      </c>
      <c r="D52" s="203">
        <f>'[2]23'!D54</f>
        <v>0</v>
      </c>
      <c r="E52" s="203">
        <f>'[2]23'!E54</f>
        <v>0</v>
      </c>
      <c r="F52" s="15">
        <f t="shared" si="6"/>
        <v>60</v>
      </c>
      <c r="G52" s="202">
        <f>'[2]23'!H54</f>
        <v>0</v>
      </c>
      <c r="H52" s="203">
        <f>'[2]23'!I54</f>
        <v>-1</v>
      </c>
      <c r="I52" s="203">
        <f>'[2]23'!J54</f>
        <v>0</v>
      </c>
      <c r="J52" s="203">
        <f>'[2]23'!K54</f>
        <v>0</v>
      </c>
      <c r="K52" s="15">
        <f t="shared" si="3"/>
        <v>-1</v>
      </c>
      <c r="L52" s="18">
        <f>frq!C52</f>
        <v>1</v>
      </c>
      <c r="M52" s="125">
        <f t="shared" si="4"/>
        <v>-0.4</v>
      </c>
      <c r="N52" s="16">
        <f t="shared" si="7"/>
        <v>-1</v>
      </c>
      <c r="O52" s="16">
        <f t="shared" si="8"/>
        <v>0</v>
      </c>
      <c r="P52" s="16">
        <f t="shared" si="9"/>
        <v>0</v>
      </c>
      <c r="Q52" s="17">
        <f t="shared" si="5"/>
        <v>-1.4</v>
      </c>
      <c r="R52" s="18">
        <v>0.4</v>
      </c>
      <c r="S52" s="18"/>
    </row>
    <row r="53" spans="1:19">
      <c r="A53" s="8" t="s">
        <v>95</v>
      </c>
      <c r="B53" s="202">
        <f>'[2]23'!B55</f>
        <v>0</v>
      </c>
      <c r="C53" s="203">
        <f>'[2]23'!C55</f>
        <v>60</v>
      </c>
      <c r="D53" s="203">
        <f>'[2]23'!D55</f>
        <v>0</v>
      </c>
      <c r="E53" s="203">
        <f>'[2]23'!E55</f>
        <v>0</v>
      </c>
      <c r="F53" s="15">
        <f t="shared" si="6"/>
        <v>60</v>
      </c>
      <c r="G53" s="202">
        <f>'[2]23'!H55</f>
        <v>0</v>
      </c>
      <c r="H53" s="203">
        <f>'[2]23'!I55</f>
        <v>-1</v>
      </c>
      <c r="I53" s="203">
        <f>'[2]23'!J55</f>
        <v>0</v>
      </c>
      <c r="J53" s="203">
        <f>'[2]23'!K55</f>
        <v>0</v>
      </c>
      <c r="K53" s="15">
        <f t="shared" si="3"/>
        <v>-1</v>
      </c>
      <c r="L53" s="18">
        <f>frq!C53</f>
        <v>1</v>
      </c>
      <c r="M53" s="125">
        <f t="shared" si="4"/>
        <v>-0.4</v>
      </c>
      <c r="N53" s="16">
        <f t="shared" si="7"/>
        <v>-1</v>
      </c>
      <c r="O53" s="16">
        <f t="shared" si="8"/>
        <v>0</v>
      </c>
      <c r="P53" s="16">
        <f t="shared" si="9"/>
        <v>0</v>
      </c>
      <c r="Q53" s="17">
        <f t="shared" si="5"/>
        <v>-1.4</v>
      </c>
      <c r="R53" s="18">
        <v>0.4</v>
      </c>
      <c r="S53" s="18"/>
    </row>
    <row r="54" spans="1:19">
      <c r="A54" s="8" t="s">
        <v>96</v>
      </c>
      <c r="B54" s="202">
        <f>'[2]23'!B56</f>
        <v>0</v>
      </c>
      <c r="C54" s="203">
        <f>'[2]23'!C56</f>
        <v>60</v>
      </c>
      <c r="D54" s="203">
        <f>'[2]23'!D56</f>
        <v>0</v>
      </c>
      <c r="E54" s="203">
        <f>'[2]23'!E56</f>
        <v>0</v>
      </c>
      <c r="F54" s="15">
        <f t="shared" si="6"/>
        <v>60</v>
      </c>
      <c r="G54" s="202">
        <f>'[2]23'!H56</f>
        <v>0</v>
      </c>
      <c r="H54" s="203">
        <f>'[2]23'!I56</f>
        <v>-1</v>
      </c>
      <c r="I54" s="203">
        <f>'[2]23'!J56</f>
        <v>0</v>
      </c>
      <c r="J54" s="203">
        <f>'[2]23'!K56</f>
        <v>0</v>
      </c>
      <c r="K54" s="15">
        <f t="shared" si="3"/>
        <v>-1</v>
      </c>
      <c r="L54" s="18">
        <f>frq!C54</f>
        <v>1</v>
      </c>
      <c r="M54" s="125">
        <f t="shared" si="4"/>
        <v>-0.4</v>
      </c>
      <c r="N54" s="16">
        <f t="shared" si="7"/>
        <v>-1</v>
      </c>
      <c r="O54" s="16">
        <f t="shared" si="8"/>
        <v>0</v>
      </c>
      <c r="P54" s="16">
        <f t="shared" si="9"/>
        <v>0</v>
      </c>
      <c r="Q54" s="17">
        <f t="shared" si="5"/>
        <v>-1.4</v>
      </c>
      <c r="R54" s="18">
        <v>0.4</v>
      </c>
      <c r="S54" s="18"/>
    </row>
    <row r="55" spans="1:19">
      <c r="A55" s="8" t="s">
        <v>97</v>
      </c>
      <c r="B55" s="202">
        <f>'[2]23'!B57</f>
        <v>0</v>
      </c>
      <c r="C55" s="203">
        <f>'[2]23'!C57</f>
        <v>60</v>
      </c>
      <c r="D55" s="203">
        <f>'[2]23'!D57</f>
        <v>0</v>
      </c>
      <c r="E55" s="203">
        <f>'[2]23'!E57</f>
        <v>0</v>
      </c>
      <c r="F55" s="15">
        <f t="shared" si="6"/>
        <v>60</v>
      </c>
      <c r="G55" s="202">
        <f>'[2]23'!H57</f>
        <v>0</v>
      </c>
      <c r="H55" s="203">
        <f>'[2]23'!I57</f>
        <v>-1</v>
      </c>
      <c r="I55" s="203">
        <f>'[2]23'!J57</f>
        <v>0</v>
      </c>
      <c r="J55" s="203">
        <f>'[2]23'!K57</f>
        <v>0</v>
      </c>
      <c r="K55" s="15">
        <f t="shared" si="3"/>
        <v>-1</v>
      </c>
      <c r="L55" s="18">
        <f>frq!C55</f>
        <v>1</v>
      </c>
      <c r="M55" s="125">
        <f t="shared" si="4"/>
        <v>-0.4</v>
      </c>
      <c r="N55" s="16">
        <f t="shared" si="7"/>
        <v>-1</v>
      </c>
      <c r="O55" s="16">
        <f t="shared" si="8"/>
        <v>0</v>
      </c>
      <c r="P55" s="16">
        <f t="shared" si="9"/>
        <v>0</v>
      </c>
      <c r="Q55" s="17">
        <f t="shared" si="5"/>
        <v>-1.4</v>
      </c>
      <c r="R55" s="18">
        <v>0.4</v>
      </c>
      <c r="S55" s="18"/>
    </row>
    <row r="56" spans="1:19">
      <c r="A56" s="8" t="s">
        <v>98</v>
      </c>
      <c r="B56" s="202">
        <f>'[2]23'!B58</f>
        <v>0</v>
      </c>
      <c r="C56" s="203">
        <f>'[2]23'!C58</f>
        <v>60</v>
      </c>
      <c r="D56" s="203">
        <f>'[2]23'!D58</f>
        <v>0</v>
      </c>
      <c r="E56" s="203">
        <f>'[2]23'!E58</f>
        <v>0</v>
      </c>
      <c r="F56" s="15">
        <f t="shared" si="6"/>
        <v>60</v>
      </c>
      <c r="G56" s="202">
        <f>'[2]23'!H58</f>
        <v>0</v>
      </c>
      <c r="H56" s="203">
        <f>'[2]23'!I58</f>
        <v>-1</v>
      </c>
      <c r="I56" s="203">
        <f>'[2]23'!J58</f>
        <v>0</v>
      </c>
      <c r="J56" s="203">
        <f>'[2]23'!K58</f>
        <v>0</v>
      </c>
      <c r="K56" s="15">
        <f t="shared" si="3"/>
        <v>-1</v>
      </c>
      <c r="L56" s="18">
        <f>frq!C56</f>
        <v>1</v>
      </c>
      <c r="M56" s="125">
        <f t="shared" si="4"/>
        <v>-0.4</v>
      </c>
      <c r="N56" s="16">
        <f t="shared" si="7"/>
        <v>-1</v>
      </c>
      <c r="O56" s="16">
        <f t="shared" si="8"/>
        <v>0</v>
      </c>
      <c r="P56" s="16">
        <f t="shared" si="9"/>
        <v>0</v>
      </c>
      <c r="Q56" s="17">
        <f t="shared" si="5"/>
        <v>-1.4</v>
      </c>
      <c r="R56" s="18">
        <v>0.4</v>
      </c>
      <c r="S56" s="18"/>
    </row>
    <row r="57" spans="1:19">
      <c r="A57" s="8" t="s">
        <v>99</v>
      </c>
      <c r="B57" s="202">
        <f>'[2]23'!B59</f>
        <v>0</v>
      </c>
      <c r="C57" s="203">
        <f>'[2]23'!C59</f>
        <v>60</v>
      </c>
      <c r="D57" s="203">
        <f>'[2]23'!D59</f>
        <v>0</v>
      </c>
      <c r="E57" s="203">
        <f>'[2]23'!E59</f>
        <v>0</v>
      </c>
      <c r="F57" s="15">
        <f t="shared" si="6"/>
        <v>60</v>
      </c>
      <c r="G57" s="202">
        <f>'[2]23'!H59</f>
        <v>0</v>
      </c>
      <c r="H57" s="203">
        <f>'[2]23'!I59</f>
        <v>-1</v>
      </c>
      <c r="I57" s="203">
        <f>'[2]23'!J59</f>
        <v>0</v>
      </c>
      <c r="J57" s="203">
        <f>'[2]23'!K59</f>
        <v>0</v>
      </c>
      <c r="K57" s="15">
        <f t="shared" si="3"/>
        <v>-1</v>
      </c>
      <c r="L57" s="18">
        <f>frq!C57</f>
        <v>1</v>
      </c>
      <c r="M57" s="125">
        <f t="shared" si="4"/>
        <v>-0.4</v>
      </c>
      <c r="N57" s="16">
        <f t="shared" si="7"/>
        <v>-1</v>
      </c>
      <c r="O57" s="16">
        <f t="shared" si="8"/>
        <v>0</v>
      </c>
      <c r="P57" s="16">
        <f t="shared" si="9"/>
        <v>0</v>
      </c>
      <c r="Q57" s="17">
        <f t="shared" si="5"/>
        <v>-1.4</v>
      </c>
      <c r="R57" s="18">
        <v>0.4</v>
      </c>
      <c r="S57" s="18"/>
    </row>
    <row r="58" spans="1:19">
      <c r="A58" s="8" t="s">
        <v>100</v>
      </c>
      <c r="B58" s="202">
        <f>'[2]23'!B60</f>
        <v>0</v>
      </c>
      <c r="C58" s="203">
        <f>'[2]23'!C60</f>
        <v>60</v>
      </c>
      <c r="D58" s="203">
        <f>'[2]23'!D60</f>
        <v>0</v>
      </c>
      <c r="E58" s="203">
        <f>'[2]23'!E60</f>
        <v>0</v>
      </c>
      <c r="F58" s="15">
        <f t="shared" si="6"/>
        <v>60</v>
      </c>
      <c r="G58" s="202">
        <f>'[2]23'!H60</f>
        <v>0</v>
      </c>
      <c r="H58" s="203">
        <f>'[2]23'!I60</f>
        <v>-1</v>
      </c>
      <c r="I58" s="203">
        <f>'[2]23'!J60</f>
        <v>0</v>
      </c>
      <c r="J58" s="203">
        <f>'[2]23'!K60</f>
        <v>0</v>
      </c>
      <c r="K58" s="15">
        <f t="shared" si="3"/>
        <v>-1</v>
      </c>
      <c r="L58" s="18">
        <f>frq!C58</f>
        <v>1</v>
      </c>
      <c r="M58" s="125">
        <f t="shared" si="4"/>
        <v>-0.4</v>
      </c>
      <c r="N58" s="16">
        <f t="shared" si="7"/>
        <v>-1</v>
      </c>
      <c r="O58" s="16">
        <f t="shared" si="8"/>
        <v>0</v>
      </c>
      <c r="P58" s="16">
        <f t="shared" si="9"/>
        <v>0</v>
      </c>
      <c r="Q58" s="17">
        <f t="shared" si="5"/>
        <v>-1.4</v>
      </c>
      <c r="R58" s="18">
        <v>0.4</v>
      </c>
      <c r="S58" s="18"/>
    </row>
    <row r="59" spans="1:19">
      <c r="A59" s="8" t="s">
        <v>101</v>
      </c>
      <c r="B59" s="202">
        <f>'[2]23'!B61</f>
        <v>0</v>
      </c>
      <c r="C59" s="203">
        <f>'[2]23'!C61</f>
        <v>60</v>
      </c>
      <c r="D59" s="203">
        <f>'[2]23'!D61</f>
        <v>0</v>
      </c>
      <c r="E59" s="203">
        <f>'[2]23'!E61</f>
        <v>0</v>
      </c>
      <c r="F59" s="15">
        <f t="shared" si="6"/>
        <v>60</v>
      </c>
      <c r="G59" s="202">
        <f>'[2]23'!H61</f>
        <v>0</v>
      </c>
      <c r="H59" s="203">
        <f>'[2]23'!I61</f>
        <v>-1</v>
      </c>
      <c r="I59" s="203">
        <f>'[2]23'!J61</f>
        <v>0</v>
      </c>
      <c r="J59" s="203">
        <f>'[2]23'!K61</f>
        <v>0</v>
      </c>
      <c r="K59" s="15">
        <f t="shared" si="3"/>
        <v>-1</v>
      </c>
      <c r="L59" s="18">
        <f>frq!C59</f>
        <v>1</v>
      </c>
      <c r="M59" s="125">
        <f t="shared" si="4"/>
        <v>-0.4</v>
      </c>
      <c r="N59" s="16">
        <f t="shared" si="7"/>
        <v>-1</v>
      </c>
      <c r="O59" s="16">
        <f t="shared" si="8"/>
        <v>0</v>
      </c>
      <c r="P59" s="16">
        <f t="shared" si="9"/>
        <v>0</v>
      </c>
      <c r="Q59" s="17">
        <f t="shared" si="5"/>
        <v>-1.4</v>
      </c>
      <c r="R59" s="18">
        <v>0.4</v>
      </c>
      <c r="S59" s="18"/>
    </row>
    <row r="60" spans="1:19">
      <c r="A60" s="8" t="s">
        <v>102</v>
      </c>
      <c r="B60" s="202">
        <f>'[2]23'!B62</f>
        <v>0</v>
      </c>
      <c r="C60" s="203">
        <f>'[2]23'!C62</f>
        <v>60</v>
      </c>
      <c r="D60" s="203">
        <f>'[2]23'!D62</f>
        <v>0</v>
      </c>
      <c r="E60" s="203">
        <f>'[2]23'!E62</f>
        <v>0</v>
      </c>
      <c r="F60" s="15">
        <f t="shared" si="6"/>
        <v>60</v>
      </c>
      <c r="G60" s="202">
        <f>'[2]23'!H62</f>
        <v>0</v>
      </c>
      <c r="H60" s="203">
        <f>'[2]23'!I62</f>
        <v>-1</v>
      </c>
      <c r="I60" s="203">
        <f>'[2]23'!J62</f>
        <v>0</v>
      </c>
      <c r="J60" s="203">
        <f>'[2]23'!K62</f>
        <v>0</v>
      </c>
      <c r="K60" s="15">
        <f t="shared" si="3"/>
        <v>-1</v>
      </c>
      <c r="L60" s="18">
        <f>frq!C60</f>
        <v>1</v>
      </c>
      <c r="M60" s="125">
        <f t="shared" si="4"/>
        <v>-0.4</v>
      </c>
      <c r="N60" s="16">
        <f t="shared" si="7"/>
        <v>-1</v>
      </c>
      <c r="O60" s="16">
        <f t="shared" si="8"/>
        <v>0</v>
      </c>
      <c r="P60" s="16">
        <f t="shared" si="9"/>
        <v>0</v>
      </c>
      <c r="Q60" s="17">
        <f t="shared" si="5"/>
        <v>-1.4</v>
      </c>
      <c r="R60" s="18">
        <v>0.4</v>
      </c>
      <c r="S60" s="18"/>
    </row>
    <row r="61" spans="1:19">
      <c r="A61" s="8" t="s">
        <v>103</v>
      </c>
      <c r="B61" s="202">
        <f>'[2]23'!B63</f>
        <v>0</v>
      </c>
      <c r="C61" s="203">
        <f>'[2]23'!C63</f>
        <v>60</v>
      </c>
      <c r="D61" s="203">
        <f>'[2]23'!D63</f>
        <v>0</v>
      </c>
      <c r="E61" s="203">
        <f>'[2]23'!E63</f>
        <v>0</v>
      </c>
      <c r="F61" s="15">
        <f t="shared" si="6"/>
        <v>60</v>
      </c>
      <c r="G61" s="202">
        <f>'[2]23'!H63</f>
        <v>0</v>
      </c>
      <c r="H61" s="203">
        <f>'[2]23'!I63</f>
        <v>-1</v>
      </c>
      <c r="I61" s="203">
        <f>'[2]23'!J63</f>
        <v>0</v>
      </c>
      <c r="J61" s="203">
        <f>'[2]23'!K63</f>
        <v>0</v>
      </c>
      <c r="K61" s="15">
        <f t="shared" si="3"/>
        <v>-1</v>
      </c>
      <c r="L61" s="18">
        <f>frq!C61</f>
        <v>1</v>
      </c>
      <c r="M61" s="125">
        <f t="shared" si="4"/>
        <v>-0.4</v>
      </c>
      <c r="N61" s="16">
        <f t="shared" si="7"/>
        <v>-1</v>
      </c>
      <c r="O61" s="16">
        <f t="shared" si="8"/>
        <v>0</v>
      </c>
      <c r="P61" s="16">
        <f t="shared" si="9"/>
        <v>0</v>
      </c>
      <c r="Q61" s="17">
        <f t="shared" si="5"/>
        <v>-1.4</v>
      </c>
      <c r="R61" s="18">
        <v>0.4</v>
      </c>
      <c r="S61" s="18"/>
    </row>
    <row r="62" spans="1:19">
      <c r="A62" s="8" t="s">
        <v>104</v>
      </c>
      <c r="B62" s="202">
        <f>'[2]23'!B64</f>
        <v>0</v>
      </c>
      <c r="C62" s="203">
        <f>'[2]23'!C64</f>
        <v>60</v>
      </c>
      <c r="D62" s="203">
        <f>'[2]23'!D64</f>
        <v>0</v>
      </c>
      <c r="E62" s="203">
        <f>'[2]23'!E64</f>
        <v>0</v>
      </c>
      <c r="F62" s="15">
        <f t="shared" si="6"/>
        <v>60</v>
      </c>
      <c r="G62" s="202">
        <f>'[2]23'!H64</f>
        <v>0</v>
      </c>
      <c r="H62" s="203">
        <f>'[2]23'!I64</f>
        <v>-1</v>
      </c>
      <c r="I62" s="203">
        <f>'[2]23'!J64</f>
        <v>0</v>
      </c>
      <c r="J62" s="203">
        <f>'[2]23'!K64</f>
        <v>0</v>
      </c>
      <c r="K62" s="15">
        <f t="shared" si="3"/>
        <v>-1</v>
      </c>
      <c r="L62" s="18">
        <f>frq!C62</f>
        <v>1</v>
      </c>
      <c r="M62" s="125">
        <f t="shared" si="4"/>
        <v>-0.4</v>
      </c>
      <c r="N62" s="16">
        <f t="shared" si="7"/>
        <v>-1</v>
      </c>
      <c r="O62" s="16">
        <f t="shared" si="8"/>
        <v>0</v>
      </c>
      <c r="P62" s="16">
        <f t="shared" si="9"/>
        <v>0</v>
      </c>
      <c r="Q62" s="17">
        <f t="shared" si="5"/>
        <v>-1.4</v>
      </c>
      <c r="R62" s="18">
        <v>0.4</v>
      </c>
      <c r="S62" s="18"/>
    </row>
    <row r="63" spans="1:19">
      <c r="A63" s="8" t="s">
        <v>105</v>
      </c>
      <c r="B63" s="202">
        <f>'[2]23'!B65</f>
        <v>0</v>
      </c>
      <c r="C63" s="203">
        <f>'[2]23'!C65</f>
        <v>60</v>
      </c>
      <c r="D63" s="203">
        <f>'[2]23'!D65</f>
        <v>0</v>
      </c>
      <c r="E63" s="203">
        <f>'[2]23'!E65</f>
        <v>0</v>
      </c>
      <c r="F63" s="15">
        <f t="shared" si="6"/>
        <v>60</v>
      </c>
      <c r="G63" s="202">
        <f>'[2]23'!H65</f>
        <v>0</v>
      </c>
      <c r="H63" s="203">
        <f>'[2]23'!I65</f>
        <v>-1</v>
      </c>
      <c r="I63" s="203">
        <f>'[2]23'!J65</f>
        <v>0</v>
      </c>
      <c r="J63" s="203">
        <f>'[2]23'!K65</f>
        <v>0</v>
      </c>
      <c r="K63" s="15">
        <f t="shared" si="3"/>
        <v>-1</v>
      </c>
      <c r="L63" s="18">
        <f>frq!C63</f>
        <v>1</v>
      </c>
      <c r="M63" s="125">
        <f t="shared" si="4"/>
        <v>-0.4</v>
      </c>
      <c r="N63" s="16">
        <f t="shared" si="7"/>
        <v>-1</v>
      </c>
      <c r="O63" s="16">
        <f t="shared" si="8"/>
        <v>0</v>
      </c>
      <c r="P63" s="16">
        <f t="shared" si="9"/>
        <v>0</v>
      </c>
      <c r="Q63" s="17">
        <f t="shared" si="5"/>
        <v>-1.4</v>
      </c>
      <c r="R63" s="18">
        <v>0.4</v>
      </c>
      <c r="S63" s="18"/>
    </row>
    <row r="64" spans="1:19">
      <c r="A64" s="8" t="s">
        <v>106</v>
      </c>
      <c r="B64" s="202">
        <f>'[2]23'!B66</f>
        <v>0</v>
      </c>
      <c r="C64" s="203">
        <f>'[2]23'!C66</f>
        <v>60</v>
      </c>
      <c r="D64" s="203">
        <f>'[2]23'!D66</f>
        <v>0</v>
      </c>
      <c r="E64" s="203">
        <f>'[2]23'!E66</f>
        <v>0</v>
      </c>
      <c r="F64" s="15">
        <f t="shared" si="6"/>
        <v>60</v>
      </c>
      <c r="G64" s="202">
        <f>'[2]23'!H66</f>
        <v>0</v>
      </c>
      <c r="H64" s="203">
        <f>'[2]23'!I66</f>
        <v>-1</v>
      </c>
      <c r="I64" s="203">
        <f>'[2]23'!J66</f>
        <v>0</v>
      </c>
      <c r="J64" s="203">
        <f>'[2]23'!K66</f>
        <v>0</v>
      </c>
      <c r="K64" s="15">
        <f t="shared" si="3"/>
        <v>-1</v>
      </c>
      <c r="L64" s="18">
        <f>frq!C64</f>
        <v>1</v>
      </c>
      <c r="M64" s="125">
        <f t="shared" si="4"/>
        <v>-0.4</v>
      </c>
      <c r="N64" s="16">
        <f t="shared" si="7"/>
        <v>-1</v>
      </c>
      <c r="O64" s="16">
        <f t="shared" si="8"/>
        <v>0</v>
      </c>
      <c r="P64" s="16">
        <f t="shared" si="9"/>
        <v>0</v>
      </c>
      <c r="Q64" s="17">
        <f t="shared" si="5"/>
        <v>-1.4</v>
      </c>
      <c r="R64" s="18">
        <v>0.4</v>
      </c>
      <c r="S64" s="18"/>
    </row>
    <row r="65" spans="1:19">
      <c r="A65" s="8" t="s">
        <v>107</v>
      </c>
      <c r="B65" s="202">
        <f>'[2]23'!B67</f>
        <v>0</v>
      </c>
      <c r="C65" s="203">
        <f>'[2]23'!C67</f>
        <v>60</v>
      </c>
      <c r="D65" s="203">
        <f>'[2]23'!D67</f>
        <v>0</v>
      </c>
      <c r="E65" s="203">
        <f>'[2]23'!E67</f>
        <v>0</v>
      </c>
      <c r="F65" s="15">
        <f t="shared" si="6"/>
        <v>60</v>
      </c>
      <c r="G65" s="202">
        <f>'[2]23'!H67</f>
        <v>0</v>
      </c>
      <c r="H65" s="203">
        <f>'[2]23'!I67</f>
        <v>-1</v>
      </c>
      <c r="I65" s="203">
        <f>'[2]23'!J67</f>
        <v>0</v>
      </c>
      <c r="J65" s="203">
        <f>'[2]23'!K67</f>
        <v>0</v>
      </c>
      <c r="K65" s="15">
        <f t="shared" si="3"/>
        <v>-1</v>
      </c>
      <c r="L65" s="18">
        <f>frq!C65</f>
        <v>1</v>
      </c>
      <c r="M65" s="125">
        <f t="shared" si="4"/>
        <v>-0.4</v>
      </c>
      <c r="N65" s="16">
        <f t="shared" si="7"/>
        <v>-1</v>
      </c>
      <c r="O65" s="16">
        <f t="shared" si="8"/>
        <v>0</v>
      </c>
      <c r="P65" s="16">
        <f t="shared" si="9"/>
        <v>0</v>
      </c>
      <c r="Q65" s="17">
        <f t="shared" si="5"/>
        <v>-1.4</v>
      </c>
      <c r="R65" s="18">
        <v>0.4</v>
      </c>
      <c r="S65" s="18"/>
    </row>
    <row r="66" spans="1:19">
      <c r="A66" s="8" t="s">
        <v>108</v>
      </c>
      <c r="B66" s="202">
        <f>'[2]23'!B68</f>
        <v>0</v>
      </c>
      <c r="C66" s="203">
        <f>'[2]23'!C68</f>
        <v>60</v>
      </c>
      <c r="D66" s="203">
        <f>'[2]23'!D68</f>
        <v>0</v>
      </c>
      <c r="E66" s="203">
        <f>'[2]23'!E68</f>
        <v>0</v>
      </c>
      <c r="F66" s="15">
        <f t="shared" si="6"/>
        <v>60</v>
      </c>
      <c r="G66" s="202">
        <f>'[2]23'!H68</f>
        <v>0</v>
      </c>
      <c r="H66" s="203">
        <f>'[2]23'!I68</f>
        <v>-1</v>
      </c>
      <c r="I66" s="203">
        <f>'[2]23'!J68</f>
        <v>0</v>
      </c>
      <c r="J66" s="203">
        <f>'[2]23'!K68</f>
        <v>0</v>
      </c>
      <c r="K66" s="15">
        <f t="shared" si="3"/>
        <v>-1</v>
      </c>
      <c r="L66" s="18">
        <f>frq!C66</f>
        <v>1</v>
      </c>
      <c r="M66" s="125">
        <f t="shared" si="4"/>
        <v>-0.4</v>
      </c>
      <c r="N66" s="16">
        <f t="shared" si="7"/>
        <v>-1</v>
      </c>
      <c r="O66" s="16">
        <f t="shared" si="8"/>
        <v>0</v>
      </c>
      <c r="P66" s="16">
        <f t="shared" si="9"/>
        <v>0</v>
      </c>
      <c r="Q66" s="17">
        <f t="shared" si="5"/>
        <v>-1.4</v>
      </c>
      <c r="R66" s="18">
        <v>0.4</v>
      </c>
      <c r="S66" s="18"/>
    </row>
    <row r="67" spans="1:19">
      <c r="A67" s="8" t="s">
        <v>109</v>
      </c>
      <c r="B67" s="202">
        <f>'[2]23'!B69</f>
        <v>0</v>
      </c>
      <c r="C67" s="203">
        <f>'[2]23'!C69</f>
        <v>60</v>
      </c>
      <c r="D67" s="203">
        <f>'[2]23'!D69</f>
        <v>0</v>
      </c>
      <c r="E67" s="203">
        <f>'[2]23'!E69</f>
        <v>0</v>
      </c>
      <c r="F67" s="15">
        <f t="shared" si="6"/>
        <v>60</v>
      </c>
      <c r="G67" s="202">
        <f>'[2]23'!H69</f>
        <v>0</v>
      </c>
      <c r="H67" s="203">
        <f>'[2]23'!I69</f>
        <v>-1</v>
      </c>
      <c r="I67" s="203">
        <f>'[2]23'!J69</f>
        <v>0</v>
      </c>
      <c r="J67" s="203">
        <f>'[2]23'!K69</f>
        <v>0</v>
      </c>
      <c r="K67" s="15">
        <f t="shared" si="3"/>
        <v>-1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-1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-1.4</v>
      </c>
      <c r="R67" s="18">
        <v>0.4</v>
      </c>
      <c r="S67" s="18"/>
    </row>
    <row r="68" spans="1:19">
      <c r="A68" s="8" t="s">
        <v>110</v>
      </c>
      <c r="B68" s="202">
        <f>'[2]23'!B70</f>
        <v>0</v>
      </c>
      <c r="C68" s="203">
        <f>'[2]23'!C70</f>
        <v>60</v>
      </c>
      <c r="D68" s="203">
        <f>'[2]23'!D70</f>
        <v>0</v>
      </c>
      <c r="E68" s="203">
        <f>'[2]23'!E70</f>
        <v>0</v>
      </c>
      <c r="F68" s="15">
        <f t="shared" si="6"/>
        <v>60</v>
      </c>
      <c r="G68" s="202">
        <f>'[2]23'!H70</f>
        <v>0</v>
      </c>
      <c r="H68" s="203">
        <f>'[2]23'!I70</f>
        <v>-1</v>
      </c>
      <c r="I68" s="203">
        <f>'[2]23'!J70</f>
        <v>0</v>
      </c>
      <c r="J68" s="203">
        <f>'[2]23'!K70</f>
        <v>0</v>
      </c>
      <c r="K68" s="15">
        <f t="shared" ref="K68:K98" si="13">SUM(G68:J68)</f>
        <v>-1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-1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-1.4</v>
      </c>
      <c r="R68" s="18">
        <v>0.4</v>
      </c>
      <c r="S68" s="18"/>
    </row>
    <row r="69" spans="1:19">
      <c r="A69" s="8" t="s">
        <v>111</v>
      </c>
      <c r="B69" s="202">
        <f>'[2]23'!B71</f>
        <v>0</v>
      </c>
      <c r="C69" s="203">
        <f>'[2]23'!C71</f>
        <v>60</v>
      </c>
      <c r="D69" s="203">
        <f>'[2]23'!D71</f>
        <v>0</v>
      </c>
      <c r="E69" s="203">
        <f>'[2]23'!E71</f>
        <v>0</v>
      </c>
      <c r="F69" s="15">
        <f t="shared" ref="F69:F98" si="16">SUM(B69:E69)</f>
        <v>60</v>
      </c>
      <c r="G69" s="202">
        <f>'[2]23'!H71</f>
        <v>0</v>
      </c>
      <c r="H69" s="203">
        <f>'[2]23'!I71</f>
        <v>-1</v>
      </c>
      <c r="I69" s="203">
        <f>'[2]23'!J71</f>
        <v>0</v>
      </c>
      <c r="J69" s="203">
        <f>'[2]23'!K71</f>
        <v>0</v>
      </c>
      <c r="K69" s="15">
        <f t="shared" si="13"/>
        <v>-1</v>
      </c>
      <c r="L69" s="18">
        <f>frq!C69</f>
        <v>1</v>
      </c>
      <c r="M69" s="125">
        <f t="shared" si="14"/>
        <v>-0.4</v>
      </c>
      <c r="N69" s="16">
        <f t="shared" si="10"/>
        <v>-1</v>
      </c>
      <c r="O69" s="16">
        <f t="shared" si="11"/>
        <v>0</v>
      </c>
      <c r="P69" s="16">
        <f t="shared" si="12"/>
        <v>0</v>
      </c>
      <c r="Q69" s="17">
        <f t="shared" si="15"/>
        <v>-1.4</v>
      </c>
      <c r="R69" s="18">
        <v>0.4</v>
      </c>
      <c r="S69" s="18"/>
    </row>
    <row r="70" spans="1:19">
      <c r="A70" s="8" t="s">
        <v>112</v>
      </c>
      <c r="B70" s="202">
        <f>'[2]23'!B72</f>
        <v>0</v>
      </c>
      <c r="C70" s="203">
        <f>'[2]23'!C72</f>
        <v>60</v>
      </c>
      <c r="D70" s="203">
        <f>'[2]23'!D72</f>
        <v>0</v>
      </c>
      <c r="E70" s="203">
        <f>'[2]23'!E72</f>
        <v>0</v>
      </c>
      <c r="F70" s="15">
        <f t="shared" si="16"/>
        <v>60</v>
      </c>
      <c r="G70" s="202">
        <f>'[2]23'!H72</f>
        <v>0</v>
      </c>
      <c r="H70" s="203">
        <f>'[2]23'!I72</f>
        <v>0</v>
      </c>
      <c r="I70" s="203">
        <f>'[2]23'!J72</f>
        <v>0</v>
      </c>
      <c r="J70" s="203">
        <f>'[2]23'!K72</f>
        <v>0</v>
      </c>
      <c r="K70" s="15">
        <f t="shared" si="13"/>
        <v>0</v>
      </c>
      <c r="L70" s="18">
        <f>frq!C70</f>
        <v>1</v>
      </c>
      <c r="M70" s="125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  <c r="S70" s="18"/>
    </row>
    <row r="71" spans="1:19">
      <c r="A71" s="8" t="s">
        <v>113</v>
      </c>
      <c r="B71" s="202">
        <f>'[2]23'!B73</f>
        <v>0</v>
      </c>
      <c r="C71" s="203">
        <f>'[2]23'!C73</f>
        <v>60</v>
      </c>
      <c r="D71" s="203">
        <f>'[2]23'!D73</f>
        <v>0</v>
      </c>
      <c r="E71" s="203">
        <f>'[2]23'!E73</f>
        <v>0</v>
      </c>
      <c r="F71" s="15">
        <f t="shared" si="16"/>
        <v>60</v>
      </c>
      <c r="G71" s="202">
        <f>'[2]23'!H73</f>
        <v>0</v>
      </c>
      <c r="H71" s="203">
        <f>'[2]23'!I73</f>
        <v>0</v>
      </c>
      <c r="I71" s="203">
        <f>'[2]23'!J73</f>
        <v>0</v>
      </c>
      <c r="J71" s="203">
        <f>'[2]23'!K73</f>
        <v>0</v>
      </c>
      <c r="K71" s="15">
        <f t="shared" si="13"/>
        <v>0</v>
      </c>
      <c r="L71" s="18">
        <f>frq!C71</f>
        <v>1</v>
      </c>
      <c r="M71" s="125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  <c r="S71" s="18"/>
    </row>
    <row r="72" spans="1:19">
      <c r="A72" s="8" t="s">
        <v>114</v>
      </c>
      <c r="B72" s="202">
        <f>'[2]23'!B74</f>
        <v>0</v>
      </c>
      <c r="C72" s="203">
        <f>'[2]23'!C74</f>
        <v>60</v>
      </c>
      <c r="D72" s="203">
        <f>'[2]23'!D74</f>
        <v>0</v>
      </c>
      <c r="E72" s="203">
        <f>'[2]23'!E74</f>
        <v>0</v>
      </c>
      <c r="F72" s="15">
        <f t="shared" si="16"/>
        <v>60</v>
      </c>
      <c r="G72" s="202">
        <f>'[2]23'!H74</f>
        <v>0</v>
      </c>
      <c r="H72" s="203">
        <f>'[2]23'!I74</f>
        <v>0</v>
      </c>
      <c r="I72" s="203">
        <f>'[2]23'!J74</f>
        <v>0</v>
      </c>
      <c r="J72" s="203">
        <f>'[2]23'!K74</f>
        <v>0</v>
      </c>
      <c r="K72" s="15">
        <f t="shared" si="13"/>
        <v>0</v>
      </c>
      <c r="L72" s="18">
        <f>frq!C72</f>
        <v>1</v>
      </c>
      <c r="M72" s="125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  <c r="S72" s="18"/>
    </row>
    <row r="73" spans="1:19">
      <c r="A73" s="8" t="s">
        <v>115</v>
      </c>
      <c r="B73" s="202">
        <f>'[2]23'!B75</f>
        <v>0</v>
      </c>
      <c r="C73" s="203">
        <f>'[2]23'!C75</f>
        <v>60</v>
      </c>
      <c r="D73" s="203">
        <f>'[2]23'!D75</f>
        <v>0</v>
      </c>
      <c r="E73" s="203">
        <f>'[2]23'!E75</f>
        <v>0</v>
      </c>
      <c r="F73" s="15">
        <f t="shared" si="16"/>
        <v>60</v>
      </c>
      <c r="G73" s="202">
        <f>'[2]23'!H75</f>
        <v>0</v>
      </c>
      <c r="H73" s="203">
        <f>'[2]23'!I75</f>
        <v>0</v>
      </c>
      <c r="I73" s="203">
        <f>'[2]23'!J75</f>
        <v>0</v>
      </c>
      <c r="J73" s="203">
        <f>'[2]23'!K75</f>
        <v>0</v>
      </c>
      <c r="K73" s="15">
        <f t="shared" si="13"/>
        <v>0</v>
      </c>
      <c r="L73" s="18">
        <f>frq!C73</f>
        <v>1</v>
      </c>
      <c r="M73" s="125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  <c r="S73" s="18"/>
    </row>
    <row r="74" spans="1:19">
      <c r="A74" s="8" t="s">
        <v>116</v>
      </c>
      <c r="B74" s="202">
        <f>'[2]23'!B76</f>
        <v>0</v>
      </c>
      <c r="C74" s="203">
        <f>'[2]23'!C76</f>
        <v>60</v>
      </c>
      <c r="D74" s="203">
        <f>'[2]23'!D76</f>
        <v>0</v>
      </c>
      <c r="E74" s="203">
        <f>'[2]23'!E76</f>
        <v>0</v>
      </c>
      <c r="F74" s="15">
        <f t="shared" si="16"/>
        <v>60</v>
      </c>
      <c r="G74" s="202">
        <f>'[2]23'!H76</f>
        <v>0</v>
      </c>
      <c r="H74" s="203">
        <f>'[2]23'!I76</f>
        <v>0</v>
      </c>
      <c r="I74" s="203">
        <f>'[2]23'!J76</f>
        <v>0</v>
      </c>
      <c r="J74" s="203">
        <f>'[2]23'!K76</f>
        <v>0</v>
      </c>
      <c r="K74" s="15">
        <f t="shared" si="13"/>
        <v>0</v>
      </c>
      <c r="L74" s="18">
        <f>frq!C74</f>
        <v>1</v>
      </c>
      <c r="M74" s="125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  <c r="S74" s="18"/>
    </row>
    <row r="75" spans="1:19">
      <c r="A75" s="8" t="s">
        <v>117</v>
      </c>
      <c r="B75" s="202">
        <f>'[2]23'!B77</f>
        <v>0</v>
      </c>
      <c r="C75" s="203">
        <f>'[2]23'!C77</f>
        <v>60</v>
      </c>
      <c r="D75" s="203">
        <f>'[2]23'!D77</f>
        <v>0</v>
      </c>
      <c r="E75" s="203">
        <f>'[2]23'!E77</f>
        <v>0</v>
      </c>
      <c r="F75" s="15">
        <f t="shared" si="16"/>
        <v>60</v>
      </c>
      <c r="G75" s="202">
        <f>'[2]23'!H77</f>
        <v>0</v>
      </c>
      <c r="H75" s="203">
        <f>'[2]23'!I77</f>
        <v>0</v>
      </c>
      <c r="I75" s="203">
        <f>'[2]23'!J77</f>
        <v>0</v>
      </c>
      <c r="J75" s="203">
        <f>'[2]23'!K77</f>
        <v>0</v>
      </c>
      <c r="K75" s="15">
        <f t="shared" si="13"/>
        <v>0</v>
      </c>
      <c r="L75" s="18">
        <f>frq!C75</f>
        <v>1</v>
      </c>
      <c r="M75" s="125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202">
        <f>'[2]23'!B78</f>
        <v>0</v>
      </c>
      <c r="C76" s="203">
        <f>'[2]23'!C78</f>
        <v>60</v>
      </c>
      <c r="D76" s="203">
        <f>'[2]23'!D78</f>
        <v>0</v>
      </c>
      <c r="E76" s="203">
        <f>'[2]23'!E78</f>
        <v>0</v>
      </c>
      <c r="F76" s="15">
        <f t="shared" si="16"/>
        <v>60</v>
      </c>
      <c r="G76" s="202">
        <f>'[2]23'!H78</f>
        <v>0</v>
      </c>
      <c r="H76" s="203">
        <f>'[2]23'!I78</f>
        <v>0</v>
      </c>
      <c r="I76" s="203">
        <f>'[2]23'!J78</f>
        <v>0</v>
      </c>
      <c r="J76" s="203">
        <f>'[2]23'!K78</f>
        <v>0</v>
      </c>
      <c r="K76" s="15">
        <f t="shared" si="13"/>
        <v>0</v>
      </c>
      <c r="L76" s="18">
        <f>frq!C76</f>
        <v>1</v>
      </c>
      <c r="M76" s="125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202">
        <f>'[2]23'!B79</f>
        <v>0</v>
      </c>
      <c r="C77" s="203">
        <f>'[2]23'!C79</f>
        <v>60</v>
      </c>
      <c r="D77" s="203">
        <f>'[2]23'!D79</f>
        <v>0</v>
      </c>
      <c r="E77" s="203">
        <f>'[2]23'!E79</f>
        <v>0</v>
      </c>
      <c r="F77" s="15">
        <f t="shared" si="16"/>
        <v>60</v>
      </c>
      <c r="G77" s="202">
        <f>'[2]23'!H79</f>
        <v>0</v>
      </c>
      <c r="H77" s="203">
        <f>'[2]23'!I79</f>
        <v>0</v>
      </c>
      <c r="I77" s="203">
        <f>'[2]23'!J79</f>
        <v>0</v>
      </c>
      <c r="J77" s="203">
        <f>'[2]23'!K79</f>
        <v>0</v>
      </c>
      <c r="K77" s="15">
        <f t="shared" si="13"/>
        <v>0</v>
      </c>
      <c r="L77" s="18">
        <f>frq!C77</f>
        <v>1</v>
      </c>
      <c r="M77" s="125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202">
        <f>'[2]23'!B80</f>
        <v>0</v>
      </c>
      <c r="C78" s="203">
        <f>'[2]23'!C80</f>
        <v>60</v>
      </c>
      <c r="D78" s="203">
        <f>'[2]23'!D80</f>
        <v>0</v>
      </c>
      <c r="E78" s="203">
        <f>'[2]23'!E80</f>
        <v>0</v>
      </c>
      <c r="F78" s="15">
        <f t="shared" si="16"/>
        <v>60</v>
      </c>
      <c r="G78" s="202">
        <f>'[2]23'!H80</f>
        <v>0</v>
      </c>
      <c r="H78" s="203">
        <f>'[2]23'!I80</f>
        <v>0</v>
      </c>
      <c r="I78" s="203">
        <f>'[2]23'!J80</f>
        <v>0</v>
      </c>
      <c r="J78" s="203">
        <f>'[2]23'!K80</f>
        <v>0</v>
      </c>
      <c r="K78" s="15">
        <f t="shared" si="13"/>
        <v>0</v>
      </c>
      <c r="L78" s="18">
        <f>frq!C78</f>
        <v>1</v>
      </c>
      <c r="M78" s="125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202">
        <f>'[2]23'!B81</f>
        <v>0</v>
      </c>
      <c r="C79" s="203">
        <f>'[2]23'!C81</f>
        <v>60</v>
      </c>
      <c r="D79" s="203">
        <f>'[2]23'!D81</f>
        <v>0</v>
      </c>
      <c r="E79" s="203">
        <f>'[2]23'!E81</f>
        <v>0</v>
      </c>
      <c r="F79" s="15">
        <f t="shared" si="16"/>
        <v>60</v>
      </c>
      <c r="G79" s="202">
        <f>'[2]23'!H81</f>
        <v>0</v>
      </c>
      <c r="H79" s="203">
        <f>'[2]23'!I81</f>
        <v>0</v>
      </c>
      <c r="I79" s="203">
        <f>'[2]23'!J81</f>
        <v>0</v>
      </c>
      <c r="J79" s="203">
        <f>'[2]23'!K81</f>
        <v>0</v>
      </c>
      <c r="K79" s="15">
        <f t="shared" si="13"/>
        <v>0</v>
      </c>
      <c r="L79" s="18">
        <f>frq!C79</f>
        <v>1</v>
      </c>
      <c r="M79" s="125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202">
        <f>'[2]23'!B82</f>
        <v>0</v>
      </c>
      <c r="C80" s="203">
        <f>'[2]23'!C82</f>
        <v>60</v>
      </c>
      <c r="D80" s="203">
        <f>'[2]23'!D82</f>
        <v>0</v>
      </c>
      <c r="E80" s="203">
        <f>'[2]23'!E82</f>
        <v>0</v>
      </c>
      <c r="F80" s="15">
        <f t="shared" si="16"/>
        <v>60</v>
      </c>
      <c r="G80" s="202">
        <f>'[2]23'!H82</f>
        <v>0</v>
      </c>
      <c r="H80" s="203">
        <f>'[2]23'!I82</f>
        <v>0</v>
      </c>
      <c r="I80" s="203">
        <f>'[2]23'!J82</f>
        <v>0</v>
      </c>
      <c r="J80" s="203">
        <f>'[2]23'!K82</f>
        <v>0</v>
      </c>
      <c r="K80" s="15">
        <f t="shared" si="13"/>
        <v>0</v>
      </c>
      <c r="L80" s="18">
        <f>frq!C80</f>
        <v>1</v>
      </c>
      <c r="M80" s="125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202">
        <f>'[2]23'!B83</f>
        <v>0</v>
      </c>
      <c r="C81" s="203">
        <f>'[2]23'!C83</f>
        <v>60</v>
      </c>
      <c r="D81" s="203">
        <f>'[2]23'!D83</f>
        <v>0</v>
      </c>
      <c r="E81" s="203">
        <f>'[2]23'!E83</f>
        <v>0</v>
      </c>
      <c r="F81" s="15">
        <f t="shared" si="16"/>
        <v>60</v>
      </c>
      <c r="G81" s="202">
        <f>'[2]23'!H83</f>
        <v>0</v>
      </c>
      <c r="H81" s="203">
        <f>'[2]23'!I83</f>
        <v>0</v>
      </c>
      <c r="I81" s="203">
        <f>'[2]23'!J83</f>
        <v>0</v>
      </c>
      <c r="J81" s="203">
        <f>'[2]23'!K83</f>
        <v>0</v>
      </c>
      <c r="K81" s="15">
        <f t="shared" si="13"/>
        <v>0</v>
      </c>
      <c r="L81" s="18">
        <f>frq!C81</f>
        <v>1</v>
      </c>
      <c r="M81" s="125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202">
        <f>'[2]23'!B84</f>
        <v>0</v>
      </c>
      <c r="C82" s="203">
        <f>'[2]23'!C84</f>
        <v>60</v>
      </c>
      <c r="D82" s="203">
        <f>'[2]23'!D84</f>
        <v>0</v>
      </c>
      <c r="E82" s="203">
        <f>'[2]23'!E84</f>
        <v>0</v>
      </c>
      <c r="F82" s="15">
        <f t="shared" si="16"/>
        <v>60</v>
      </c>
      <c r="G82" s="202">
        <f>'[2]23'!H84</f>
        <v>0</v>
      </c>
      <c r="H82" s="203">
        <f>'[2]23'!I84</f>
        <v>0</v>
      </c>
      <c r="I82" s="203">
        <f>'[2]23'!J84</f>
        <v>0</v>
      </c>
      <c r="J82" s="203">
        <f>'[2]23'!K84</f>
        <v>0</v>
      </c>
      <c r="K82" s="15">
        <f t="shared" si="13"/>
        <v>0</v>
      </c>
      <c r="L82" s="18">
        <f>frq!C82</f>
        <v>1</v>
      </c>
      <c r="M82" s="125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202">
        <f>'[2]23'!B85</f>
        <v>0</v>
      </c>
      <c r="C83" s="203">
        <f>'[2]23'!C85</f>
        <v>60</v>
      </c>
      <c r="D83" s="203">
        <f>'[2]23'!D85</f>
        <v>0</v>
      </c>
      <c r="E83" s="203">
        <f>'[2]23'!E85</f>
        <v>0</v>
      </c>
      <c r="F83" s="15">
        <f t="shared" si="16"/>
        <v>60</v>
      </c>
      <c r="G83" s="202">
        <f>'[2]23'!H85</f>
        <v>0</v>
      </c>
      <c r="H83" s="203">
        <f>'[2]23'!I85</f>
        <v>0</v>
      </c>
      <c r="I83" s="203">
        <f>'[2]23'!J85</f>
        <v>0</v>
      </c>
      <c r="J83" s="203">
        <f>'[2]23'!K85</f>
        <v>0</v>
      </c>
      <c r="K83" s="15">
        <f t="shared" si="13"/>
        <v>0</v>
      </c>
      <c r="L83" s="18">
        <f>frq!C83</f>
        <v>1</v>
      </c>
      <c r="M83" s="125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202">
        <f>'[2]23'!B86</f>
        <v>0</v>
      </c>
      <c r="C84" s="203">
        <f>'[2]23'!C86</f>
        <v>60</v>
      </c>
      <c r="D84" s="203">
        <f>'[2]23'!D86</f>
        <v>0</v>
      </c>
      <c r="E84" s="203">
        <f>'[2]23'!E86</f>
        <v>0</v>
      </c>
      <c r="F84" s="15">
        <f t="shared" si="16"/>
        <v>60</v>
      </c>
      <c r="G84" s="202">
        <f>'[2]23'!H86</f>
        <v>0</v>
      </c>
      <c r="H84" s="203">
        <f>'[2]23'!I86</f>
        <v>0</v>
      </c>
      <c r="I84" s="203">
        <f>'[2]23'!J86</f>
        <v>0</v>
      </c>
      <c r="J84" s="203">
        <f>'[2]23'!K86</f>
        <v>0</v>
      </c>
      <c r="K84" s="15">
        <f t="shared" si="13"/>
        <v>0</v>
      </c>
      <c r="L84" s="18">
        <f>frq!C84</f>
        <v>1</v>
      </c>
      <c r="M84" s="125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202">
        <f>'[2]23'!B87</f>
        <v>0</v>
      </c>
      <c r="C85" s="203">
        <f>'[2]23'!C87</f>
        <v>60</v>
      </c>
      <c r="D85" s="203">
        <f>'[2]23'!D87</f>
        <v>0</v>
      </c>
      <c r="E85" s="203">
        <f>'[2]23'!E87</f>
        <v>0</v>
      </c>
      <c r="F85" s="15">
        <f t="shared" si="16"/>
        <v>60</v>
      </c>
      <c r="G85" s="202">
        <f>'[2]23'!H87</f>
        <v>0</v>
      </c>
      <c r="H85" s="203">
        <f>'[2]23'!I87</f>
        <v>0</v>
      </c>
      <c r="I85" s="203">
        <f>'[2]23'!J87</f>
        <v>0</v>
      </c>
      <c r="J85" s="203">
        <f>'[2]23'!K87</f>
        <v>0</v>
      </c>
      <c r="K85" s="15">
        <f t="shared" si="13"/>
        <v>0</v>
      </c>
      <c r="L85" s="18">
        <f>frq!C85</f>
        <v>1</v>
      </c>
      <c r="M85" s="125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202">
        <f>'[2]23'!B88</f>
        <v>0</v>
      </c>
      <c r="C86" s="203">
        <f>'[2]23'!C88</f>
        <v>60</v>
      </c>
      <c r="D86" s="203">
        <f>'[2]23'!D88</f>
        <v>0</v>
      </c>
      <c r="E86" s="203">
        <f>'[2]23'!E88</f>
        <v>0</v>
      </c>
      <c r="F86" s="15">
        <f t="shared" si="16"/>
        <v>60</v>
      </c>
      <c r="G86" s="202">
        <f>'[2]23'!H88</f>
        <v>0</v>
      </c>
      <c r="H86" s="203">
        <f>'[2]23'!I88</f>
        <v>0</v>
      </c>
      <c r="I86" s="203">
        <f>'[2]23'!J88</f>
        <v>0</v>
      </c>
      <c r="J86" s="203">
        <f>'[2]23'!K88</f>
        <v>0</v>
      </c>
      <c r="K86" s="15">
        <f t="shared" si="13"/>
        <v>0</v>
      </c>
      <c r="L86" s="18">
        <f>frq!C86</f>
        <v>1</v>
      </c>
      <c r="M86" s="125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202">
        <f>'[2]23'!B89</f>
        <v>0</v>
      </c>
      <c r="C87" s="203">
        <f>'[2]23'!C89</f>
        <v>60</v>
      </c>
      <c r="D87" s="203">
        <f>'[2]23'!D89</f>
        <v>0</v>
      </c>
      <c r="E87" s="203">
        <f>'[2]23'!E89</f>
        <v>0</v>
      </c>
      <c r="F87" s="15">
        <f t="shared" si="16"/>
        <v>60</v>
      </c>
      <c r="G87" s="202">
        <f>'[2]23'!H89</f>
        <v>0</v>
      </c>
      <c r="H87" s="203">
        <f>'[2]23'!I89</f>
        <v>0</v>
      </c>
      <c r="I87" s="203">
        <f>'[2]23'!J89</f>
        <v>0</v>
      </c>
      <c r="J87" s="203">
        <f>'[2]23'!K89</f>
        <v>0</v>
      </c>
      <c r="K87" s="15">
        <f t="shared" si="13"/>
        <v>0</v>
      </c>
      <c r="L87" s="18">
        <f>frq!C87</f>
        <v>1</v>
      </c>
      <c r="M87" s="125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202">
        <f>'[2]23'!B90</f>
        <v>0</v>
      </c>
      <c r="C88" s="203">
        <f>'[2]23'!C90</f>
        <v>60</v>
      </c>
      <c r="D88" s="203">
        <f>'[2]23'!D90</f>
        <v>0</v>
      </c>
      <c r="E88" s="203">
        <f>'[2]23'!E90</f>
        <v>0</v>
      </c>
      <c r="F88" s="15">
        <f t="shared" si="16"/>
        <v>60</v>
      </c>
      <c r="G88" s="202">
        <f>'[2]23'!H90</f>
        <v>0</v>
      </c>
      <c r="H88" s="203">
        <f>'[2]23'!I90</f>
        <v>0</v>
      </c>
      <c r="I88" s="203">
        <f>'[2]23'!J90</f>
        <v>0</v>
      </c>
      <c r="J88" s="203">
        <f>'[2]23'!K90</f>
        <v>0</v>
      </c>
      <c r="K88" s="15">
        <f t="shared" si="13"/>
        <v>0</v>
      </c>
      <c r="L88" s="18">
        <f>frq!C88</f>
        <v>1</v>
      </c>
      <c r="M88" s="125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202">
        <f>'[2]23'!B91</f>
        <v>0</v>
      </c>
      <c r="C89" s="203">
        <f>'[2]23'!C91</f>
        <v>60</v>
      </c>
      <c r="D89" s="203">
        <f>'[2]23'!D91</f>
        <v>0</v>
      </c>
      <c r="E89" s="203">
        <f>'[2]23'!E91</f>
        <v>0</v>
      </c>
      <c r="F89" s="15">
        <f t="shared" si="16"/>
        <v>60</v>
      </c>
      <c r="G89" s="202">
        <f>'[2]23'!H91</f>
        <v>0</v>
      </c>
      <c r="H89" s="203">
        <f>'[2]23'!I91</f>
        <v>0</v>
      </c>
      <c r="I89" s="203">
        <f>'[2]23'!J91</f>
        <v>0</v>
      </c>
      <c r="J89" s="203">
        <f>'[2]23'!K91</f>
        <v>0</v>
      </c>
      <c r="K89" s="15">
        <f t="shared" si="13"/>
        <v>0</v>
      </c>
      <c r="L89" s="18">
        <f>frq!C89</f>
        <v>1</v>
      </c>
      <c r="M89" s="125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202">
        <f>'[2]23'!B92</f>
        <v>0</v>
      </c>
      <c r="C90" s="203">
        <f>'[2]23'!C92</f>
        <v>60</v>
      </c>
      <c r="D90" s="203">
        <f>'[2]23'!D92</f>
        <v>0</v>
      </c>
      <c r="E90" s="203">
        <f>'[2]23'!E92</f>
        <v>0</v>
      </c>
      <c r="F90" s="15">
        <f t="shared" si="16"/>
        <v>60</v>
      </c>
      <c r="G90" s="202">
        <f>'[2]23'!H92</f>
        <v>0</v>
      </c>
      <c r="H90" s="203">
        <f>'[2]23'!I92</f>
        <v>0</v>
      </c>
      <c r="I90" s="203">
        <f>'[2]23'!J92</f>
        <v>0</v>
      </c>
      <c r="J90" s="203">
        <f>'[2]23'!K92</f>
        <v>0</v>
      </c>
      <c r="K90" s="15">
        <f t="shared" si="13"/>
        <v>0</v>
      </c>
      <c r="L90" s="18">
        <f>frq!C90</f>
        <v>1</v>
      </c>
      <c r="M90" s="125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202">
        <f>'[2]23'!B93</f>
        <v>0</v>
      </c>
      <c r="C91" s="203">
        <f>'[2]23'!C93</f>
        <v>60</v>
      </c>
      <c r="D91" s="203">
        <f>'[2]23'!D93</f>
        <v>0</v>
      </c>
      <c r="E91" s="203">
        <f>'[2]23'!E93</f>
        <v>0</v>
      </c>
      <c r="F91" s="15">
        <f t="shared" si="16"/>
        <v>60</v>
      </c>
      <c r="G91" s="202">
        <f>'[2]23'!H93</f>
        <v>0</v>
      </c>
      <c r="H91" s="203">
        <f>'[2]23'!I93</f>
        <v>0</v>
      </c>
      <c r="I91" s="203">
        <f>'[2]23'!J93</f>
        <v>0</v>
      </c>
      <c r="J91" s="203">
        <f>'[2]23'!K93</f>
        <v>0</v>
      </c>
      <c r="K91" s="15">
        <f t="shared" si="13"/>
        <v>0</v>
      </c>
      <c r="L91" s="18">
        <f>frq!C91</f>
        <v>1</v>
      </c>
      <c r="M91" s="125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202">
        <f>'[2]23'!B94</f>
        <v>0</v>
      </c>
      <c r="C92" s="203">
        <f>'[2]23'!C94</f>
        <v>60</v>
      </c>
      <c r="D92" s="203">
        <f>'[2]23'!D94</f>
        <v>0</v>
      </c>
      <c r="E92" s="203">
        <f>'[2]23'!E94</f>
        <v>0</v>
      </c>
      <c r="F92" s="15">
        <f t="shared" si="16"/>
        <v>60</v>
      </c>
      <c r="G92" s="202">
        <f>'[2]23'!H94</f>
        <v>0</v>
      </c>
      <c r="H92" s="203">
        <f>'[2]23'!I94</f>
        <v>0</v>
      </c>
      <c r="I92" s="203">
        <f>'[2]23'!J94</f>
        <v>0</v>
      </c>
      <c r="J92" s="203">
        <f>'[2]23'!K94</f>
        <v>0</v>
      </c>
      <c r="K92" s="15">
        <f t="shared" si="13"/>
        <v>0</v>
      </c>
      <c r="L92" s="18">
        <f>frq!C92</f>
        <v>1</v>
      </c>
      <c r="M92" s="125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202">
        <f>'[2]23'!B95</f>
        <v>0</v>
      </c>
      <c r="C93" s="203">
        <f>'[2]23'!C95</f>
        <v>60</v>
      </c>
      <c r="D93" s="203">
        <f>'[2]23'!D95</f>
        <v>0</v>
      </c>
      <c r="E93" s="203">
        <f>'[2]23'!E95</f>
        <v>0</v>
      </c>
      <c r="F93" s="15">
        <f t="shared" si="16"/>
        <v>60</v>
      </c>
      <c r="G93" s="202">
        <f>'[2]23'!H95</f>
        <v>0</v>
      </c>
      <c r="H93" s="203">
        <f>'[2]23'!I95</f>
        <v>0</v>
      </c>
      <c r="I93" s="203">
        <f>'[2]23'!J95</f>
        <v>0</v>
      </c>
      <c r="J93" s="203">
        <f>'[2]23'!K95</f>
        <v>0</v>
      </c>
      <c r="K93" s="15">
        <f t="shared" si="13"/>
        <v>0</v>
      </c>
      <c r="L93" s="18">
        <f>frq!C93</f>
        <v>1</v>
      </c>
      <c r="M93" s="125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202">
        <f>'[2]23'!B96</f>
        <v>0</v>
      </c>
      <c r="C94" s="203">
        <f>'[2]23'!C96</f>
        <v>60</v>
      </c>
      <c r="D94" s="203">
        <f>'[2]23'!D96</f>
        <v>0</v>
      </c>
      <c r="E94" s="203">
        <f>'[2]23'!E96</f>
        <v>0</v>
      </c>
      <c r="F94" s="15">
        <f t="shared" si="16"/>
        <v>60</v>
      </c>
      <c r="G94" s="202">
        <f>'[2]23'!H96</f>
        <v>0</v>
      </c>
      <c r="H94" s="203">
        <f>'[2]23'!I96</f>
        <v>0</v>
      </c>
      <c r="I94" s="203">
        <f>'[2]23'!J96</f>
        <v>0</v>
      </c>
      <c r="J94" s="203">
        <f>'[2]23'!K96</f>
        <v>0</v>
      </c>
      <c r="K94" s="15">
        <f t="shared" si="13"/>
        <v>0</v>
      </c>
      <c r="L94" s="18">
        <f>frq!C94</f>
        <v>1</v>
      </c>
      <c r="M94" s="125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202">
        <f>'[2]23'!B97</f>
        <v>0</v>
      </c>
      <c r="C95" s="203">
        <f>'[2]23'!C97</f>
        <v>60</v>
      </c>
      <c r="D95" s="203">
        <f>'[2]23'!D97</f>
        <v>0</v>
      </c>
      <c r="E95" s="203">
        <f>'[2]23'!E97</f>
        <v>0</v>
      </c>
      <c r="F95" s="15">
        <f t="shared" si="16"/>
        <v>60</v>
      </c>
      <c r="G95" s="202">
        <f>'[2]23'!H97</f>
        <v>0</v>
      </c>
      <c r="H95" s="203">
        <f>'[2]23'!I97</f>
        <v>0</v>
      </c>
      <c r="I95" s="203">
        <f>'[2]23'!J97</f>
        <v>0</v>
      </c>
      <c r="J95" s="203">
        <f>'[2]23'!K97</f>
        <v>0</v>
      </c>
      <c r="K95" s="15">
        <f t="shared" si="13"/>
        <v>0</v>
      </c>
      <c r="L95" s="18">
        <f>frq!C95</f>
        <v>1</v>
      </c>
      <c r="M95" s="125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202">
        <f>'[2]23'!B98</f>
        <v>0</v>
      </c>
      <c r="C96" s="203">
        <f>'[2]23'!C98</f>
        <v>60</v>
      </c>
      <c r="D96" s="203">
        <f>'[2]23'!D98</f>
        <v>0</v>
      </c>
      <c r="E96" s="203">
        <f>'[2]23'!E98</f>
        <v>0</v>
      </c>
      <c r="F96" s="15">
        <f t="shared" si="16"/>
        <v>60</v>
      </c>
      <c r="G96" s="202">
        <f>'[2]23'!H98</f>
        <v>0</v>
      </c>
      <c r="H96" s="203">
        <f>'[2]23'!I98</f>
        <v>0</v>
      </c>
      <c r="I96" s="203">
        <f>'[2]23'!J98</f>
        <v>0</v>
      </c>
      <c r="J96" s="203">
        <f>'[2]23'!K98</f>
        <v>0</v>
      </c>
      <c r="K96" s="15">
        <f t="shared" si="13"/>
        <v>0</v>
      </c>
      <c r="L96" s="18">
        <f>frq!C96</f>
        <v>1</v>
      </c>
      <c r="M96" s="125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202">
        <f>'[2]23'!B99</f>
        <v>0</v>
      </c>
      <c r="C97" s="203">
        <f>'[2]23'!C99</f>
        <v>60</v>
      </c>
      <c r="D97" s="203">
        <f>'[2]23'!D99</f>
        <v>0</v>
      </c>
      <c r="E97" s="203">
        <f>'[2]23'!E99</f>
        <v>0</v>
      </c>
      <c r="F97" s="15">
        <f t="shared" si="16"/>
        <v>60</v>
      </c>
      <c r="G97" s="202">
        <f>'[2]23'!H99</f>
        <v>0</v>
      </c>
      <c r="H97" s="203">
        <f>'[2]23'!I99</f>
        <v>0</v>
      </c>
      <c r="I97" s="203">
        <f>'[2]23'!J99</f>
        <v>0</v>
      </c>
      <c r="J97" s="203">
        <f>'[2]23'!K99</f>
        <v>0</v>
      </c>
      <c r="K97" s="15">
        <f t="shared" si="13"/>
        <v>0</v>
      </c>
      <c r="L97" s="18">
        <f>frq!C97</f>
        <v>1</v>
      </c>
      <c r="M97" s="125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202">
        <f>'[2]23'!B100</f>
        <v>0</v>
      </c>
      <c r="C98" s="203">
        <f>'[2]23'!C100</f>
        <v>60</v>
      </c>
      <c r="D98" s="203">
        <f>'[2]23'!D100</f>
        <v>0</v>
      </c>
      <c r="E98" s="203">
        <f>'[2]23'!E100</f>
        <v>0</v>
      </c>
      <c r="F98" s="15">
        <f t="shared" si="16"/>
        <v>60</v>
      </c>
      <c r="G98" s="202">
        <f>'[2]23'!H100</f>
        <v>0</v>
      </c>
      <c r="H98" s="203">
        <f>'[2]23'!I100</f>
        <v>0</v>
      </c>
      <c r="I98" s="203">
        <f>'[2]23'!J100</f>
        <v>0</v>
      </c>
      <c r="J98" s="203">
        <f>'[2]23'!K100</f>
        <v>0</v>
      </c>
      <c r="K98" s="15">
        <f t="shared" si="13"/>
        <v>0</v>
      </c>
      <c r="L98" s="18">
        <f>frq!C98</f>
        <v>1</v>
      </c>
      <c r="M98" s="125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0.277445</v>
      </c>
      <c r="I99" s="128">
        <f t="shared" si="17"/>
        <v>0</v>
      </c>
      <c r="J99" s="128">
        <f t="shared" si="17"/>
        <v>0</v>
      </c>
      <c r="K99" s="128">
        <f t="shared" si="17"/>
        <v>0.277445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0.277445</v>
      </c>
      <c r="O99" s="128">
        <f t="shared" si="17"/>
        <v>0</v>
      </c>
      <c r="P99" s="128">
        <f t="shared" si="17"/>
        <v>0</v>
      </c>
      <c r="Q99" s="128">
        <f t="shared" si="17"/>
        <v>0.26784499999999878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1020</v>
      </c>
      <c r="G3" s="16">
        <f>'[3]23'!G5</f>
        <v>0</v>
      </c>
      <c r="H3" s="17">
        <f>SUM(B3:G3)</f>
        <v>1340</v>
      </c>
      <c r="I3" s="15">
        <f>'[3]23'!J5</f>
        <v>216.02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216.02</v>
      </c>
      <c r="P3" s="18">
        <f>frq!C3</f>
        <v>1</v>
      </c>
      <c r="Q3" s="15">
        <f t="shared" ref="Q3:V18" si="0">IF($P3=1,I3,IF(AND($P3=0.985,I3&gt;0.985*B3),B3*0.985,IF(AND($P3=0.965,I3&gt;0.965*B3),0.965*B3,I3)))</f>
        <v>216.02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216.02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162.04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162.04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1020</v>
      </c>
      <c r="G4" s="16">
        <f>'[3]23'!G6</f>
        <v>0</v>
      </c>
      <c r="H4" s="17">
        <f>SUM(B4:G4)</f>
        <v>1340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1020</v>
      </c>
      <c r="G5" s="16">
        <f>'[3]23'!G7</f>
        <v>0</v>
      </c>
      <c r="H5" s="17">
        <f t="shared" ref="H5:H68" si="27">SUM(B5:G5)</f>
        <v>1340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1020</v>
      </c>
      <c r="G6" s="16">
        <f>'[3]23'!G8</f>
        <v>0</v>
      </c>
      <c r="H6" s="17">
        <f t="shared" si="27"/>
        <v>1340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1020</v>
      </c>
      <c r="G7" s="16">
        <f>'[3]23'!G9</f>
        <v>0</v>
      </c>
      <c r="H7" s="17">
        <f t="shared" si="27"/>
        <v>1340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1020</v>
      </c>
      <c r="G8" s="16">
        <f>'[3]23'!G10</f>
        <v>0</v>
      </c>
      <c r="H8" s="17">
        <f t="shared" si="27"/>
        <v>1340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1020</v>
      </c>
      <c r="G9" s="16">
        <f>'[3]23'!G11</f>
        <v>0</v>
      </c>
      <c r="H9" s="17">
        <f t="shared" si="27"/>
        <v>1340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1020</v>
      </c>
      <c r="G10" s="16">
        <f>'[3]23'!G12</f>
        <v>0</v>
      </c>
      <c r="H10" s="17">
        <f t="shared" si="27"/>
        <v>1340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1020</v>
      </c>
      <c r="G11" s="16">
        <f>'[3]23'!G13</f>
        <v>0</v>
      </c>
      <c r="H11" s="17">
        <f t="shared" si="27"/>
        <v>1340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1020</v>
      </c>
      <c r="G12" s="16">
        <f>'[3]23'!G14</f>
        <v>0</v>
      </c>
      <c r="H12" s="17">
        <f t="shared" si="27"/>
        <v>1340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1020</v>
      </c>
      <c r="G13" s="16">
        <f>'[3]23'!G15</f>
        <v>0</v>
      </c>
      <c r="H13" s="17">
        <f t="shared" si="27"/>
        <v>1340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1020</v>
      </c>
      <c r="G14" s="16">
        <f>'[3]23'!G16</f>
        <v>0</v>
      </c>
      <c r="H14" s="17">
        <f t="shared" si="27"/>
        <v>1340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1020</v>
      </c>
      <c r="G15" s="16">
        <f>'[3]23'!G17</f>
        <v>0</v>
      </c>
      <c r="H15" s="17">
        <f t="shared" si="27"/>
        <v>1340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1020</v>
      </c>
      <c r="G16" s="16">
        <f>'[3]23'!G18</f>
        <v>0</v>
      </c>
      <c r="H16" s="17">
        <f t="shared" si="27"/>
        <v>1340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1020</v>
      </c>
      <c r="G17" s="16">
        <f>'[3]23'!G19</f>
        <v>0</v>
      </c>
      <c r="H17" s="17">
        <f t="shared" si="27"/>
        <v>1340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1020</v>
      </c>
      <c r="G18" s="16">
        <f>'[3]23'!G20</f>
        <v>0</v>
      </c>
      <c r="H18" s="17">
        <f t="shared" si="27"/>
        <v>1340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1020</v>
      </c>
      <c r="G19" s="16">
        <f>'[3]23'!G21</f>
        <v>0</v>
      </c>
      <c r="H19" s="17">
        <f t="shared" si="27"/>
        <v>1340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1020</v>
      </c>
      <c r="G20" s="16">
        <f>'[3]23'!G22</f>
        <v>0</v>
      </c>
      <c r="H20" s="17">
        <f t="shared" si="27"/>
        <v>1340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1020</v>
      </c>
      <c r="G21" s="16">
        <f>'[3]23'!G23</f>
        <v>0</v>
      </c>
      <c r="H21" s="17">
        <f t="shared" si="27"/>
        <v>1340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1020</v>
      </c>
      <c r="G22" s="16">
        <f>'[3]23'!G24</f>
        <v>0</v>
      </c>
      <c r="H22" s="17">
        <f t="shared" si="27"/>
        <v>1340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1020</v>
      </c>
      <c r="G23" s="16">
        <f>'[3]23'!G25</f>
        <v>0</v>
      </c>
      <c r="H23" s="17">
        <f t="shared" si="27"/>
        <v>1340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1020</v>
      </c>
      <c r="G24" s="16">
        <f>'[3]23'!G26</f>
        <v>0</v>
      </c>
      <c r="H24" s="17">
        <f t="shared" si="27"/>
        <v>1340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1020</v>
      </c>
      <c r="G25" s="16">
        <f>'[3]23'!G27</f>
        <v>0</v>
      </c>
      <c r="H25" s="17">
        <f t="shared" si="27"/>
        <v>1340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1020</v>
      </c>
      <c r="G26" s="16">
        <f>'[3]23'!G28</f>
        <v>0</v>
      </c>
      <c r="H26" s="17">
        <f t="shared" si="27"/>
        <v>1340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1020</v>
      </c>
      <c r="G27" s="16">
        <f>'[3]23'!G29</f>
        <v>0</v>
      </c>
      <c r="H27" s="17">
        <f t="shared" si="27"/>
        <v>1340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25.16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25.16</v>
      </c>
      <c r="AE27" s="8">
        <f t="shared" si="11"/>
        <v>25.16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25.16</v>
      </c>
      <c r="AL27" s="8">
        <f t="shared" si="31"/>
        <v>219.68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219.68</v>
      </c>
      <c r="AT27" s="8">
        <v>26.99</v>
      </c>
      <c r="AU27" s="8">
        <v>26.99</v>
      </c>
      <c r="AW27" s="206">
        <v>25.16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25.16</v>
      </c>
      <c r="BD27" s="206">
        <v>25.16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25.16</v>
      </c>
      <c r="BL27" s="8">
        <f t="shared" si="21"/>
        <v>26.99</v>
      </c>
      <c r="BM27" s="8">
        <f t="shared" si="22"/>
        <v>26.99</v>
      </c>
      <c r="BN27" s="8">
        <f t="shared" si="23"/>
        <v>25.16</v>
      </c>
      <c r="BO27" s="8">
        <f t="shared" si="24"/>
        <v>25.16</v>
      </c>
      <c r="BP27" s="139">
        <f t="shared" si="25"/>
        <v>1.8299999999999983</v>
      </c>
      <c r="BQ27" s="139">
        <f t="shared" si="26"/>
        <v>1.8299999999999983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1020</v>
      </c>
      <c r="G28" s="16">
        <f>'[3]23'!G30</f>
        <v>0</v>
      </c>
      <c r="H28" s="17">
        <f t="shared" si="27"/>
        <v>1340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25.16</v>
      </c>
      <c r="AE28" s="8">
        <f t="shared" si="11"/>
        <v>25.16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25.16</v>
      </c>
      <c r="AL28" s="8">
        <f t="shared" si="31"/>
        <v>219.68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219.68</v>
      </c>
      <c r="AT28" s="8">
        <v>25.16</v>
      </c>
      <c r="AU28" s="8">
        <v>25.16</v>
      </c>
      <c r="AW28" s="206">
        <v>25.16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25.16</v>
      </c>
      <c r="BD28" s="206">
        <v>25.16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25.16</v>
      </c>
      <c r="BL28" s="8">
        <f t="shared" si="21"/>
        <v>25.16</v>
      </c>
      <c r="BM28" s="8">
        <f t="shared" si="22"/>
        <v>25.16</v>
      </c>
      <c r="BN28" s="8">
        <f t="shared" si="23"/>
        <v>25.16</v>
      </c>
      <c r="BO28" s="8">
        <f t="shared" si="24"/>
        <v>25.16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1020</v>
      </c>
      <c r="G29" s="16">
        <f>'[3]23'!G31</f>
        <v>0</v>
      </c>
      <c r="H29" s="17">
        <f t="shared" si="27"/>
        <v>1340</v>
      </c>
      <c r="I29" s="15">
        <f>'[3]23'!J31</f>
        <v>280.20999999999998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280.20999999999998</v>
      </c>
      <c r="P29" s="18">
        <f>frq!C29</f>
        <v>1</v>
      </c>
      <c r="Q29" s="15">
        <f t="shared" si="29"/>
        <v>280.20999999999998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280.20999999999998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216.20999999999998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216.20999999999998</v>
      </c>
      <c r="AT29" s="8">
        <v>32</v>
      </c>
      <c r="AU29" s="8">
        <v>32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1020</v>
      </c>
      <c r="G30" s="16">
        <f>'[3]23'!G32</f>
        <v>0</v>
      </c>
      <c r="H30" s="17">
        <f t="shared" si="27"/>
        <v>1340</v>
      </c>
      <c r="I30" s="15">
        <f>'[3]23'!J32</f>
        <v>280.20999999999998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280.20999999999998</v>
      </c>
      <c r="P30" s="18">
        <f>frq!C30</f>
        <v>1</v>
      </c>
      <c r="Q30" s="15">
        <f t="shared" si="29"/>
        <v>280.20999999999998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280.20999999999998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216.20999999999998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216.20999999999998</v>
      </c>
      <c r="AT30" s="8">
        <v>32</v>
      </c>
      <c r="AU30" s="8">
        <v>32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1020</v>
      </c>
      <c r="G31" s="16">
        <f>'[3]23'!G33</f>
        <v>0</v>
      </c>
      <c r="H31" s="17">
        <f t="shared" si="27"/>
        <v>1340</v>
      </c>
      <c r="I31" s="15">
        <f>'[3]23'!J33</f>
        <v>280.20999999999998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280.20999999999998</v>
      </c>
      <c r="P31" s="18">
        <f>frq!C31</f>
        <v>1</v>
      </c>
      <c r="Q31" s="15">
        <f t="shared" si="29"/>
        <v>280.20999999999998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280.20999999999998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216.20999999999998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216.20999999999998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1020</v>
      </c>
      <c r="G32" s="16">
        <f>'[3]23'!G34</f>
        <v>0</v>
      </c>
      <c r="H32" s="17">
        <f t="shared" si="27"/>
        <v>1340</v>
      </c>
      <c r="I32" s="15">
        <f>'[3]23'!J34</f>
        <v>280.20999999999998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280.20999999999998</v>
      </c>
      <c r="P32" s="18">
        <f>frq!C32</f>
        <v>1</v>
      </c>
      <c r="Q32" s="15">
        <f t="shared" si="29"/>
        <v>280.20999999999998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280.20999999999998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216.20999999999998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216.20999999999998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1020</v>
      </c>
      <c r="G33" s="16">
        <f>'[3]23'!G35</f>
        <v>0</v>
      </c>
      <c r="H33" s="17">
        <f t="shared" si="27"/>
        <v>1340</v>
      </c>
      <c r="I33" s="15">
        <f>'[3]23'!J35</f>
        <v>280.20999999999998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280.20999999999998</v>
      </c>
      <c r="P33" s="18">
        <f>frq!C33</f>
        <v>1</v>
      </c>
      <c r="Q33" s="15">
        <f t="shared" si="29"/>
        <v>280.20999999999998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280.20999999999998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216.20999999999998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216.20999999999998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1020</v>
      </c>
      <c r="G34" s="16">
        <f>'[3]23'!G36</f>
        <v>0</v>
      </c>
      <c r="H34" s="17">
        <f t="shared" si="27"/>
        <v>1340</v>
      </c>
      <c r="I34" s="15">
        <f>'[3]23'!J36</f>
        <v>280.20999999999998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280.20999999999998</v>
      </c>
      <c r="P34" s="18">
        <f>frq!C34</f>
        <v>1</v>
      </c>
      <c r="Q34" s="15">
        <f t="shared" si="29"/>
        <v>280.20999999999998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280.20999999999998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216.20999999999998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216.20999999999998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1020</v>
      </c>
      <c r="G35" s="16">
        <f>'[3]23'!G37</f>
        <v>0</v>
      </c>
      <c r="H35" s="17">
        <f t="shared" si="27"/>
        <v>1340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20.399999999999999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20.399999999999999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217.6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</v>
      </c>
      <c r="AT35" s="8">
        <v>25.84</v>
      </c>
      <c r="AU35" s="8">
        <v>32</v>
      </c>
      <c r="AW35" s="206">
        <v>20.399999999999999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20.399999999999999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25.84</v>
      </c>
      <c r="BM35" s="8">
        <f t="shared" si="22"/>
        <v>32</v>
      </c>
      <c r="BN35" s="8">
        <f t="shared" si="23"/>
        <v>20.399999999999999</v>
      </c>
      <c r="BO35" s="8">
        <f t="shared" si="24"/>
        <v>32</v>
      </c>
      <c r="BP35" s="139">
        <f t="shared" si="25"/>
        <v>5.4400000000000013</v>
      </c>
      <c r="BQ35" s="139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1020</v>
      </c>
      <c r="G36" s="16">
        <f>'[3]23'!G38</f>
        <v>0</v>
      </c>
      <c r="H36" s="17">
        <f t="shared" si="27"/>
        <v>1340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20.399999999999999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20.399999999999999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217.6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</v>
      </c>
      <c r="AT36" s="8">
        <v>25.84</v>
      </c>
      <c r="AU36" s="8">
        <v>32</v>
      </c>
      <c r="AW36" s="206">
        <v>20.399999999999999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20.399999999999999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25.84</v>
      </c>
      <c r="BM36" s="8">
        <f t="shared" si="22"/>
        <v>32</v>
      </c>
      <c r="BN36" s="8">
        <f t="shared" si="23"/>
        <v>20.399999999999999</v>
      </c>
      <c r="BO36" s="8">
        <f t="shared" si="24"/>
        <v>32</v>
      </c>
      <c r="BP36" s="139">
        <f t="shared" si="25"/>
        <v>5.4400000000000013</v>
      </c>
      <c r="BQ36" s="139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1020</v>
      </c>
      <c r="G37" s="16">
        <f>'[3]23'!G39</f>
        <v>0</v>
      </c>
      <c r="H37" s="17">
        <f t="shared" si="27"/>
        <v>1340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211.65</v>
      </c>
      <c r="AT37" s="8">
        <v>25.84</v>
      </c>
      <c r="AU37" s="8">
        <v>32</v>
      </c>
      <c r="AW37" s="206">
        <v>26.35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26.35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25.84</v>
      </c>
      <c r="BM37" s="8">
        <f t="shared" si="22"/>
        <v>32</v>
      </c>
      <c r="BN37" s="8">
        <f t="shared" si="23"/>
        <v>26.35</v>
      </c>
      <c r="BO37" s="8">
        <f t="shared" si="24"/>
        <v>32</v>
      </c>
      <c r="BP37" s="139">
        <f t="shared" si="25"/>
        <v>-0.51000000000000156</v>
      </c>
      <c r="BQ37" s="139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1020</v>
      </c>
      <c r="G38" s="16">
        <f>'[3]23'!G40</f>
        <v>0</v>
      </c>
      <c r="H38" s="17">
        <f t="shared" si="27"/>
        <v>1340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211.65</v>
      </c>
      <c r="AT38" s="8">
        <v>25.84</v>
      </c>
      <c r="AU38" s="8">
        <v>32</v>
      </c>
      <c r="AW38" s="206">
        <v>26.35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26.35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25.84</v>
      </c>
      <c r="BM38" s="8">
        <f t="shared" si="22"/>
        <v>32</v>
      </c>
      <c r="BN38" s="8">
        <f t="shared" si="23"/>
        <v>26.35</v>
      </c>
      <c r="BO38" s="8">
        <f t="shared" si="24"/>
        <v>32</v>
      </c>
      <c r="BP38" s="139">
        <f t="shared" si="25"/>
        <v>-0.51000000000000156</v>
      </c>
      <c r="BQ38" s="139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1010</v>
      </c>
      <c r="G39" s="16">
        <f>'[3]23'!G41</f>
        <v>0</v>
      </c>
      <c r="H39" s="17">
        <f t="shared" si="27"/>
        <v>1330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211.65</v>
      </c>
      <c r="AT39" s="8">
        <v>25.84</v>
      </c>
      <c r="AU39" s="8">
        <v>32</v>
      </c>
      <c r="AW39" s="206">
        <v>26.35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26.35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25.84</v>
      </c>
      <c r="BM39" s="8">
        <f t="shared" si="22"/>
        <v>32</v>
      </c>
      <c r="BN39" s="8">
        <f t="shared" si="23"/>
        <v>26.35</v>
      </c>
      <c r="BO39" s="8">
        <f t="shared" si="24"/>
        <v>32</v>
      </c>
      <c r="BP39" s="139">
        <f t="shared" si="25"/>
        <v>-0.51000000000000156</v>
      </c>
      <c r="BQ39" s="139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1010</v>
      </c>
      <c r="G40" s="16">
        <f>'[3]23'!G42</f>
        <v>0</v>
      </c>
      <c r="H40" s="17">
        <f t="shared" si="27"/>
        <v>1330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211.65</v>
      </c>
      <c r="AT40" s="8">
        <v>25.84</v>
      </c>
      <c r="AU40" s="8">
        <v>32</v>
      </c>
      <c r="AW40" s="206">
        <v>26.35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26.35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25.84</v>
      </c>
      <c r="BM40" s="8">
        <f t="shared" si="22"/>
        <v>32</v>
      </c>
      <c r="BN40" s="8">
        <f t="shared" si="23"/>
        <v>26.35</v>
      </c>
      <c r="BO40" s="8">
        <f t="shared" si="24"/>
        <v>32</v>
      </c>
      <c r="BP40" s="139">
        <f t="shared" si="25"/>
        <v>-0.51000000000000156</v>
      </c>
      <c r="BQ40" s="139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1010</v>
      </c>
      <c r="G41" s="16">
        <f>'[3]23'!G43</f>
        <v>0</v>
      </c>
      <c r="H41" s="17">
        <f t="shared" si="27"/>
        <v>1330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211.65</v>
      </c>
      <c r="AT41" s="8">
        <v>25.84</v>
      </c>
      <c r="AU41" s="8">
        <v>32</v>
      </c>
      <c r="AW41" s="206">
        <v>26.35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26.35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25.84</v>
      </c>
      <c r="BM41" s="8">
        <f t="shared" si="22"/>
        <v>32</v>
      </c>
      <c r="BN41" s="8">
        <f t="shared" si="23"/>
        <v>26.35</v>
      </c>
      <c r="BO41" s="8">
        <f t="shared" si="24"/>
        <v>32</v>
      </c>
      <c r="BP41" s="139">
        <f t="shared" si="25"/>
        <v>-0.51000000000000156</v>
      </c>
      <c r="BQ41" s="139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1010</v>
      </c>
      <c r="G42" s="16">
        <f>'[3]23'!G44</f>
        <v>0</v>
      </c>
      <c r="H42" s="17">
        <f t="shared" si="27"/>
        <v>1330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211.65</v>
      </c>
      <c r="AT42" s="8">
        <v>25.84</v>
      </c>
      <c r="AU42" s="8">
        <v>32</v>
      </c>
      <c r="AW42" s="206">
        <v>26.35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26.35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25.84</v>
      </c>
      <c r="BM42" s="8">
        <f t="shared" si="22"/>
        <v>32</v>
      </c>
      <c r="BN42" s="8">
        <f t="shared" si="23"/>
        <v>26.35</v>
      </c>
      <c r="BO42" s="8">
        <f t="shared" si="24"/>
        <v>32</v>
      </c>
      <c r="BP42" s="139">
        <f t="shared" si="25"/>
        <v>-0.51000000000000156</v>
      </c>
      <c r="BQ42" s="139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1010</v>
      </c>
      <c r="G43" s="16">
        <f>'[3]23'!G45</f>
        <v>0</v>
      </c>
      <c r="H43" s="17">
        <f t="shared" si="27"/>
        <v>1330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1010</v>
      </c>
      <c r="G44" s="16">
        <f>'[3]23'!G46</f>
        <v>0</v>
      </c>
      <c r="H44" s="17">
        <f t="shared" si="27"/>
        <v>1330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1010</v>
      </c>
      <c r="G45" s="16">
        <f>'[3]23'!G47</f>
        <v>0</v>
      </c>
      <c r="H45" s="17">
        <f t="shared" si="27"/>
        <v>1330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1010</v>
      </c>
      <c r="G46" s="16">
        <f>'[3]23'!G48</f>
        <v>0</v>
      </c>
      <c r="H46" s="17">
        <f t="shared" si="27"/>
        <v>1330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1010</v>
      </c>
      <c r="G47" s="16">
        <f>'[3]23'!G49</f>
        <v>0</v>
      </c>
      <c r="H47" s="17">
        <f t="shared" si="27"/>
        <v>1330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1010</v>
      </c>
      <c r="G48" s="16">
        <f>'[3]23'!G50</f>
        <v>0</v>
      </c>
      <c r="H48" s="17">
        <f t="shared" si="27"/>
        <v>1330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1010</v>
      </c>
      <c r="G49" s="16">
        <f>'[3]23'!G51</f>
        <v>0</v>
      </c>
      <c r="H49" s="17">
        <f t="shared" si="27"/>
        <v>1330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1010</v>
      </c>
      <c r="G50" s="16">
        <f>'[3]23'!G52</f>
        <v>0</v>
      </c>
      <c r="H50" s="17">
        <f t="shared" si="27"/>
        <v>1330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990</v>
      </c>
      <c r="G51" s="16">
        <f>'[3]23'!G53</f>
        <v>0</v>
      </c>
      <c r="H51" s="17">
        <f t="shared" si="27"/>
        <v>1310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990</v>
      </c>
      <c r="G52" s="16">
        <f>'[3]23'!G54</f>
        <v>0</v>
      </c>
      <c r="H52" s="17">
        <f t="shared" si="27"/>
        <v>1310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990</v>
      </c>
      <c r="G53" s="16">
        <f>'[3]23'!G55</f>
        <v>0</v>
      </c>
      <c r="H53" s="17">
        <f t="shared" si="27"/>
        <v>1310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990</v>
      </c>
      <c r="G54" s="16">
        <f>'[3]23'!G56</f>
        <v>0</v>
      </c>
      <c r="H54" s="17">
        <f t="shared" si="27"/>
        <v>1310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990</v>
      </c>
      <c r="G55" s="16">
        <f>'[3]23'!G57</f>
        <v>0</v>
      </c>
      <c r="H55" s="17">
        <f t="shared" si="27"/>
        <v>1310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990</v>
      </c>
      <c r="G56" s="16">
        <f>'[3]23'!G58</f>
        <v>0</v>
      </c>
      <c r="H56" s="17">
        <f t="shared" si="27"/>
        <v>1310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990</v>
      </c>
      <c r="G57" s="16">
        <f>'[3]23'!G59</f>
        <v>0</v>
      </c>
      <c r="H57" s="17">
        <f t="shared" si="27"/>
        <v>1310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990</v>
      </c>
      <c r="G58" s="16">
        <f>'[3]23'!G60</f>
        <v>0</v>
      </c>
      <c r="H58" s="17">
        <f t="shared" si="27"/>
        <v>1310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990</v>
      </c>
      <c r="G59" s="16">
        <f>'[3]23'!G61</f>
        <v>0</v>
      </c>
      <c r="H59" s="17">
        <f t="shared" si="27"/>
        <v>1310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990</v>
      </c>
      <c r="G60" s="16">
        <f>'[3]23'!G62</f>
        <v>0</v>
      </c>
      <c r="H60" s="17">
        <f t="shared" si="27"/>
        <v>1310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990</v>
      </c>
      <c r="G61" s="16">
        <f>'[3]23'!G63</f>
        <v>0</v>
      </c>
      <c r="H61" s="17">
        <f t="shared" si="27"/>
        <v>1310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990</v>
      </c>
      <c r="G62" s="16">
        <f>'[3]23'!G64</f>
        <v>0</v>
      </c>
      <c r="H62" s="17">
        <f t="shared" si="27"/>
        <v>1310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990</v>
      </c>
      <c r="G63" s="16">
        <f>'[3]23'!G65</f>
        <v>0</v>
      </c>
      <c r="H63" s="17">
        <f t="shared" si="27"/>
        <v>1310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990</v>
      </c>
      <c r="G64" s="16">
        <f>'[3]23'!G66</f>
        <v>0</v>
      </c>
      <c r="H64" s="17">
        <f t="shared" si="27"/>
        <v>1310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990</v>
      </c>
      <c r="G65" s="16">
        <f>'[3]23'!G67</f>
        <v>0</v>
      </c>
      <c r="H65" s="17">
        <f t="shared" si="27"/>
        <v>1310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990</v>
      </c>
      <c r="G66" s="16">
        <f>'[3]23'!G68</f>
        <v>0</v>
      </c>
      <c r="H66" s="17">
        <f t="shared" si="27"/>
        <v>1310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990</v>
      </c>
      <c r="G67" s="16">
        <f>'[3]23'!G69</f>
        <v>0</v>
      </c>
      <c r="H67" s="17">
        <f t="shared" si="27"/>
        <v>1310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990</v>
      </c>
      <c r="G68" s="16">
        <f>'[3]23'!G70</f>
        <v>0</v>
      </c>
      <c r="H68" s="17">
        <f t="shared" si="27"/>
        <v>1310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990</v>
      </c>
      <c r="G69" s="16">
        <f>'[3]23'!G71</f>
        <v>0</v>
      </c>
      <c r="H69" s="17">
        <f t="shared" ref="H69:H98" si="59">SUM(B69:G69)</f>
        <v>1310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990</v>
      </c>
      <c r="G70" s="16">
        <f>'[3]23'!G72</f>
        <v>0</v>
      </c>
      <c r="H70" s="17">
        <f t="shared" si="59"/>
        <v>1310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990</v>
      </c>
      <c r="G71" s="16">
        <f>'[3]23'!G73</f>
        <v>0</v>
      </c>
      <c r="H71" s="17">
        <f t="shared" si="59"/>
        <v>1310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990</v>
      </c>
      <c r="G72" s="16">
        <f>'[3]23'!G74</f>
        <v>0</v>
      </c>
      <c r="H72" s="17">
        <f t="shared" si="59"/>
        <v>1310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990</v>
      </c>
      <c r="G73" s="16">
        <f>'[3]23'!G75</f>
        <v>0</v>
      </c>
      <c r="H73" s="17">
        <f t="shared" si="59"/>
        <v>1310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6">
        <v>26.99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26.99</v>
      </c>
      <c r="BD73" s="206">
        <v>26.99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990</v>
      </c>
      <c r="G74" s="16">
        <f>'[3]23'!G76</f>
        <v>0</v>
      </c>
      <c r="H74" s="17">
        <f t="shared" si="59"/>
        <v>1310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6">
        <v>26.99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26.99</v>
      </c>
      <c r="BD74" s="206">
        <v>26.99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1000</v>
      </c>
      <c r="G75" s="16">
        <f>'[3]23'!G77</f>
        <v>0</v>
      </c>
      <c r="H75" s="17">
        <f t="shared" si="59"/>
        <v>1320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26.35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26.35</v>
      </c>
      <c r="AL75" s="8">
        <f t="shared" si="35"/>
        <v>211.65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211.65</v>
      </c>
      <c r="AT75" s="8">
        <v>32</v>
      </c>
      <c r="AU75" s="8">
        <v>26.35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26.35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26.35</v>
      </c>
      <c r="BL75" s="8">
        <f t="shared" si="53"/>
        <v>32</v>
      </c>
      <c r="BM75" s="8">
        <f t="shared" si="54"/>
        <v>26.35</v>
      </c>
      <c r="BN75" s="8">
        <f t="shared" si="55"/>
        <v>32</v>
      </c>
      <c r="BO75" s="8">
        <f t="shared" si="56"/>
        <v>26.35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1000</v>
      </c>
      <c r="G76" s="16">
        <f>'[3]23'!G78</f>
        <v>0</v>
      </c>
      <c r="H76" s="17">
        <f t="shared" si="59"/>
        <v>1320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26.35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26.35</v>
      </c>
      <c r="AL76" s="8">
        <f t="shared" si="35"/>
        <v>211.65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211.65</v>
      </c>
      <c r="AT76" s="8">
        <v>32</v>
      </c>
      <c r="AU76" s="8">
        <v>26.35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26.35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26.35</v>
      </c>
      <c r="BL76" s="8">
        <f t="shared" si="53"/>
        <v>32</v>
      </c>
      <c r="BM76" s="8">
        <f t="shared" si="54"/>
        <v>26.35</v>
      </c>
      <c r="BN76" s="8">
        <f t="shared" si="55"/>
        <v>32</v>
      </c>
      <c r="BO76" s="8">
        <f t="shared" si="56"/>
        <v>26.35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1000</v>
      </c>
      <c r="G77" s="16">
        <f>'[3]23'!G79</f>
        <v>0</v>
      </c>
      <c r="H77" s="17">
        <f t="shared" si="59"/>
        <v>1320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20.440000000000001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20.440000000000001</v>
      </c>
      <c r="AE77" s="8">
        <f t="shared" si="43"/>
        <v>20.440000000000001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20.440000000000001</v>
      </c>
      <c r="AL77" s="8">
        <f t="shared" si="35"/>
        <v>229.12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229.12</v>
      </c>
      <c r="AT77" s="8">
        <v>20.440000000000001</v>
      </c>
      <c r="AU77" s="8">
        <v>20.440000000000001</v>
      </c>
      <c r="AW77" s="206">
        <v>20.440000000000001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20.440000000000001</v>
      </c>
      <c r="BD77" s="206">
        <v>20.440000000000001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20.440000000000001</v>
      </c>
      <c r="BL77" s="8">
        <f t="shared" si="53"/>
        <v>20.440000000000001</v>
      </c>
      <c r="BM77" s="8">
        <f t="shared" si="54"/>
        <v>20.440000000000001</v>
      </c>
      <c r="BN77" s="8">
        <f t="shared" si="55"/>
        <v>20.440000000000001</v>
      </c>
      <c r="BO77" s="8">
        <f t="shared" si="56"/>
        <v>20.440000000000001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1000</v>
      </c>
      <c r="G78" s="16">
        <f>'[3]23'!G80</f>
        <v>0</v>
      </c>
      <c r="H78" s="17">
        <f t="shared" si="59"/>
        <v>1320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20.440000000000001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20.440000000000001</v>
      </c>
      <c r="AE78" s="8">
        <f t="shared" si="43"/>
        <v>20.440000000000001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20.440000000000001</v>
      </c>
      <c r="AL78" s="8">
        <f t="shared" si="35"/>
        <v>229.12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229.12</v>
      </c>
      <c r="AT78" s="8">
        <v>20.440000000000001</v>
      </c>
      <c r="AU78" s="8">
        <v>20.440000000000001</v>
      </c>
      <c r="AW78" s="206">
        <v>20.440000000000001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20.440000000000001</v>
      </c>
      <c r="BD78" s="206">
        <v>20.440000000000001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20.440000000000001</v>
      </c>
      <c r="BL78" s="8">
        <f t="shared" si="53"/>
        <v>20.440000000000001</v>
      </c>
      <c r="BM78" s="8">
        <f t="shared" si="54"/>
        <v>20.440000000000001</v>
      </c>
      <c r="BN78" s="8">
        <f t="shared" si="55"/>
        <v>20.440000000000001</v>
      </c>
      <c r="BO78" s="8">
        <f t="shared" si="56"/>
        <v>20.440000000000001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1000</v>
      </c>
      <c r="G79" s="16">
        <f>'[3]23'!G81</f>
        <v>0</v>
      </c>
      <c r="H79" s="17">
        <f t="shared" si="59"/>
        <v>1320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20.440000000000001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20.440000000000001</v>
      </c>
      <c r="AE79" s="8">
        <f t="shared" si="43"/>
        <v>20.440000000000001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20.440000000000001</v>
      </c>
      <c r="AL79" s="8">
        <f t="shared" si="35"/>
        <v>229.12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229.12</v>
      </c>
      <c r="AT79" s="8">
        <v>20.440000000000001</v>
      </c>
      <c r="AU79" s="8">
        <v>20.440000000000001</v>
      </c>
      <c r="AW79" s="206">
        <v>20.440000000000001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20.440000000000001</v>
      </c>
      <c r="BD79" s="206">
        <v>20.440000000000001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20.440000000000001</v>
      </c>
      <c r="BL79" s="8">
        <f t="shared" si="53"/>
        <v>20.440000000000001</v>
      </c>
      <c r="BM79" s="8">
        <f t="shared" si="54"/>
        <v>20.440000000000001</v>
      </c>
      <c r="BN79" s="8">
        <f t="shared" si="55"/>
        <v>20.440000000000001</v>
      </c>
      <c r="BO79" s="8">
        <f t="shared" si="56"/>
        <v>20.440000000000001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1000</v>
      </c>
      <c r="G80" s="16">
        <f>'[3]23'!G82</f>
        <v>0</v>
      </c>
      <c r="H80" s="17">
        <f t="shared" si="59"/>
        <v>1320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20.440000000000001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20.440000000000001</v>
      </c>
      <c r="AE80" s="8">
        <f t="shared" si="43"/>
        <v>20.440000000000001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20.440000000000001</v>
      </c>
      <c r="AL80" s="8">
        <f t="shared" si="35"/>
        <v>229.12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229.12</v>
      </c>
      <c r="AT80" s="8">
        <v>20.440000000000001</v>
      </c>
      <c r="AU80" s="8">
        <v>20.440000000000001</v>
      </c>
      <c r="AW80" s="206">
        <v>20.440000000000001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20.440000000000001</v>
      </c>
      <c r="BD80" s="206">
        <v>20.440000000000001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20.440000000000001</v>
      </c>
      <c r="BL80" s="8">
        <f t="shared" si="53"/>
        <v>20.440000000000001</v>
      </c>
      <c r="BM80" s="8">
        <f t="shared" si="54"/>
        <v>20.440000000000001</v>
      </c>
      <c r="BN80" s="8">
        <f t="shared" si="55"/>
        <v>20.440000000000001</v>
      </c>
      <c r="BO80" s="8">
        <f t="shared" si="56"/>
        <v>20.440000000000001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1000</v>
      </c>
      <c r="G81" s="16">
        <f>'[3]23'!G83</f>
        <v>0</v>
      </c>
      <c r="H81" s="17">
        <f t="shared" si="59"/>
        <v>1320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6">
        <v>26.99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26.99</v>
      </c>
      <c r="BD81" s="206">
        <v>26.99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1000</v>
      </c>
      <c r="G82" s="16">
        <f>'[3]23'!G84</f>
        <v>0</v>
      </c>
      <c r="H82" s="17">
        <f t="shared" si="59"/>
        <v>1320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6">
        <v>26.99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26.99</v>
      </c>
      <c r="BD82" s="206">
        <v>26.99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1000</v>
      </c>
      <c r="G83" s="16">
        <f>'[3]23'!G85</f>
        <v>0</v>
      </c>
      <c r="H83" s="17">
        <f t="shared" si="59"/>
        <v>1320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1000</v>
      </c>
      <c r="G84" s="16">
        <f>'[3]23'!G86</f>
        <v>0</v>
      </c>
      <c r="H84" s="17">
        <f t="shared" si="59"/>
        <v>1320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1000</v>
      </c>
      <c r="G85" s="16">
        <f>'[3]23'!G87</f>
        <v>0</v>
      </c>
      <c r="H85" s="17">
        <f t="shared" si="59"/>
        <v>1320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1000</v>
      </c>
      <c r="G86" s="16">
        <f>'[3]23'!G88</f>
        <v>0</v>
      </c>
      <c r="H86" s="17">
        <f t="shared" si="59"/>
        <v>1320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1000</v>
      </c>
      <c r="G87" s="16">
        <f>'[3]23'!G89</f>
        <v>0</v>
      </c>
      <c r="H87" s="17">
        <f t="shared" si="59"/>
        <v>1320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1000</v>
      </c>
      <c r="G88" s="16">
        <f>'[3]23'!G90</f>
        <v>0</v>
      </c>
      <c r="H88" s="17">
        <f t="shared" si="59"/>
        <v>1320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1000</v>
      </c>
      <c r="G89" s="16">
        <f>'[3]23'!G91</f>
        <v>0</v>
      </c>
      <c r="H89" s="17">
        <f t="shared" si="59"/>
        <v>1320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1000</v>
      </c>
      <c r="G90" s="16">
        <f>'[3]23'!G92</f>
        <v>0</v>
      </c>
      <c r="H90" s="17">
        <f t="shared" si="59"/>
        <v>1320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1000</v>
      </c>
      <c r="G91" s="16">
        <f>'[3]23'!G93</f>
        <v>0</v>
      </c>
      <c r="H91" s="17">
        <f t="shared" si="59"/>
        <v>1320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1000</v>
      </c>
      <c r="G92" s="16">
        <f>'[3]23'!G94</f>
        <v>0</v>
      </c>
      <c r="H92" s="17">
        <f t="shared" si="59"/>
        <v>1320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1000</v>
      </c>
      <c r="G93" s="16">
        <f>'[3]23'!G95</f>
        <v>0</v>
      </c>
      <c r="H93" s="17">
        <f t="shared" si="59"/>
        <v>1320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1000</v>
      </c>
      <c r="G94" s="16">
        <f>'[3]23'!G96</f>
        <v>0</v>
      </c>
      <c r="H94" s="17">
        <f t="shared" si="59"/>
        <v>1320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1000</v>
      </c>
      <c r="G95" s="16">
        <f>'[3]23'!G97</f>
        <v>0</v>
      </c>
      <c r="H95" s="17">
        <f t="shared" si="59"/>
        <v>1320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1000</v>
      </c>
      <c r="G96" s="16">
        <f>'[3]23'!G98</f>
        <v>0</v>
      </c>
      <c r="H96" s="17">
        <f t="shared" si="59"/>
        <v>1320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1000</v>
      </c>
      <c r="G97" s="16">
        <f>'[3]23'!G99</f>
        <v>0</v>
      </c>
      <c r="H97" s="17">
        <f t="shared" si="59"/>
        <v>1320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1000</v>
      </c>
      <c r="G98" s="16">
        <f>'[3]23'!G100</f>
        <v>0</v>
      </c>
      <c r="H98" s="17">
        <f t="shared" si="59"/>
        <v>1320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6.4818199999999999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6.4818199999999999</v>
      </c>
      <c r="P99" s="15">
        <f t="shared" si="62"/>
        <v>2.4E-2</v>
      </c>
      <c r="Q99" s="15">
        <f t="shared" si="62"/>
        <v>6.4818199999999999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6.4818199999999999</v>
      </c>
      <c r="X99" s="15">
        <f t="shared" si="62"/>
        <v>0.64605999999999908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0.64605999999999908</v>
      </c>
      <c r="AE99" s="15">
        <f t="shared" si="62"/>
        <v>0.65750999999999904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0.65750999999999904</v>
      </c>
      <c r="AL99" s="15">
        <f t="shared" si="62"/>
        <v>5.1782500000000056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5.1782500000000056</v>
      </c>
      <c r="AS99" s="15">
        <f t="shared" si="62"/>
        <v>0</v>
      </c>
      <c r="AT99" s="15">
        <f t="shared" si="62"/>
        <v>0.64847249999999912</v>
      </c>
      <c r="AU99" s="15">
        <f t="shared" si="62"/>
        <v>0.65796749999999915</v>
      </c>
      <c r="AV99" s="15">
        <f t="shared" si="62"/>
        <v>0</v>
      </c>
      <c r="AW99" s="15">
        <f t="shared" si="62"/>
        <v>0.64605999999999908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0.64605999999999908</v>
      </c>
      <c r="BD99" s="15">
        <f t="shared" si="62"/>
        <v>0.65750999999999904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0.65750999999999904</v>
      </c>
      <c r="BK99" s="15"/>
      <c r="BL99" s="15">
        <f t="shared" si="63"/>
        <v>0.64847249999999912</v>
      </c>
      <c r="BM99" s="15">
        <f t="shared" si="63"/>
        <v>0.65796749999999915</v>
      </c>
      <c r="BN99" s="15">
        <f t="shared" si="63"/>
        <v>0.64605999999999908</v>
      </c>
      <c r="BO99" s="15">
        <f t="shared" si="63"/>
        <v>0.65750999999999904</v>
      </c>
      <c r="BP99" s="15">
        <f t="shared" si="63"/>
        <v>2.412499999999998E-3</v>
      </c>
      <c r="BQ99" s="15">
        <f t="shared" si="63"/>
        <v>4.5749999999999957E-4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28.78</v>
      </c>
      <c r="F3">
        <f>B3+C3</f>
        <v>60</v>
      </c>
      <c r="G3">
        <f>D3+E3-X3</f>
        <v>28.380000000000003</v>
      </c>
      <c r="H3" s="113"/>
      <c r="I3">
        <f>BRPL_EOD!AA3+BRPL_EOD!AB3</f>
        <v>12.46</v>
      </c>
      <c r="J3">
        <f>BYPL_EOD!AA3+BYPL_EOD!AB3</f>
        <v>4.45</v>
      </c>
      <c r="K3">
        <f>MES_EOD!AA3+MES_EOD!AB3</f>
        <v>0</v>
      </c>
      <c r="L3">
        <f>NDMC_EOD!AA3+NDMC_EOD!AB3</f>
        <v>2.97</v>
      </c>
      <c r="M3">
        <f>TPDDL_EOD!AA3+TPDDL_EOD!AB3</f>
        <v>8.9</v>
      </c>
      <c r="N3">
        <f t="shared" ref="N3:N66" si="0">SUM(I3:M3)</f>
        <v>28.78</v>
      </c>
      <c r="O3" s="113">
        <f t="shared" ref="O3:O66" si="1">G3-N3</f>
        <v>-0.39999999999999858</v>
      </c>
      <c r="P3">
        <v>12.286824183460737</v>
      </c>
      <c r="Q3">
        <v>4.3881514940931208</v>
      </c>
      <c r="R3">
        <v>0</v>
      </c>
      <c r="S3">
        <v>2.9287213342599032</v>
      </c>
      <c r="T3">
        <v>8.7763029881862415</v>
      </c>
      <c r="U3" s="115">
        <f t="shared" ref="U3:U66" si="2">SUM(P3:T3)</f>
        <v>28.380000000000006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4.45</v>
      </c>
      <c r="K4">
        <f>MES_EOD!AA4+MES_EOD!AB4</f>
        <v>0</v>
      </c>
      <c r="L4">
        <f>NDMC_EOD!AA4+NDMC_EOD!AB4</f>
        <v>2.97</v>
      </c>
      <c r="M4">
        <f>TPDDL_EOD!AA4+TPDDL_EOD!AB4</f>
        <v>8.9</v>
      </c>
      <c r="N4">
        <f t="shared" si="0"/>
        <v>28.78</v>
      </c>
      <c r="O4" s="113">
        <f t="shared" si="1"/>
        <v>-0.17999999999999972</v>
      </c>
      <c r="P4">
        <v>12.382070882557333</v>
      </c>
      <c r="Q4">
        <v>4.4221681723419044</v>
      </c>
      <c r="R4">
        <v>0</v>
      </c>
      <c r="S4">
        <v>2.9514246004169564</v>
      </c>
      <c r="T4">
        <v>8.8443363446838088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4.45</v>
      </c>
      <c r="K5">
        <f>MES_EOD!AA5+MES_EOD!AB5</f>
        <v>0</v>
      </c>
      <c r="L5">
        <f>NDMC_EOD!AA5+NDMC_EOD!AB5</f>
        <v>2.97</v>
      </c>
      <c r="M5">
        <f>TPDDL_EOD!AA5+TPDDL_EOD!AB5</f>
        <v>8.9</v>
      </c>
      <c r="N5">
        <f t="shared" si="0"/>
        <v>28.78</v>
      </c>
      <c r="O5" s="113">
        <f t="shared" si="1"/>
        <v>-0.17999999999999972</v>
      </c>
      <c r="P5">
        <v>12.382070882557333</v>
      </c>
      <c r="Q5">
        <v>4.4221681723419044</v>
      </c>
      <c r="R5">
        <v>0</v>
      </c>
      <c r="S5">
        <v>2.9514246004169564</v>
      </c>
      <c r="T5">
        <v>8.8443363446838088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4.45</v>
      </c>
      <c r="K6">
        <f>MES_EOD!AA6+MES_EOD!AB6</f>
        <v>0</v>
      </c>
      <c r="L6">
        <f>NDMC_EOD!AA6+NDMC_EOD!AB6</f>
        <v>2.97</v>
      </c>
      <c r="M6">
        <f>TPDDL_EOD!AA6+TPDDL_EOD!AB6</f>
        <v>8.9</v>
      </c>
      <c r="N6">
        <f t="shared" si="0"/>
        <v>28.78</v>
      </c>
      <c r="O6" s="113">
        <f t="shared" si="1"/>
        <v>-0.17999999999999972</v>
      </c>
      <c r="P6">
        <v>12.382070882557333</v>
      </c>
      <c r="Q6">
        <v>4.4221681723419044</v>
      </c>
      <c r="R6">
        <v>0</v>
      </c>
      <c r="S6">
        <v>2.9514246004169564</v>
      </c>
      <c r="T6">
        <v>8.8443363446838088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4.45</v>
      </c>
      <c r="K7">
        <f>MES_EOD!AA7+MES_EOD!AB7</f>
        <v>0</v>
      </c>
      <c r="L7">
        <f>NDMC_EOD!AA7+NDMC_EOD!AB7</f>
        <v>2.97</v>
      </c>
      <c r="M7">
        <f>TPDDL_EOD!AA7+TPDDL_EOD!AB7</f>
        <v>8.9</v>
      </c>
      <c r="N7">
        <f t="shared" si="0"/>
        <v>28.78</v>
      </c>
      <c r="O7" s="113">
        <f t="shared" si="1"/>
        <v>-0.17999999999999972</v>
      </c>
      <c r="P7">
        <v>12.382070882557333</v>
      </c>
      <c r="Q7">
        <v>4.4221681723419044</v>
      </c>
      <c r="R7">
        <v>0</v>
      </c>
      <c r="S7">
        <v>2.9514246004169564</v>
      </c>
      <c r="T7">
        <v>8.8443363446838088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4.45</v>
      </c>
      <c r="K8">
        <f>MES_EOD!AA8+MES_EOD!AB8</f>
        <v>0</v>
      </c>
      <c r="L8">
        <f>NDMC_EOD!AA8+NDMC_EOD!AB8</f>
        <v>2.97</v>
      </c>
      <c r="M8">
        <f>TPDDL_EOD!AA8+TPDDL_EOD!AB8</f>
        <v>8.9</v>
      </c>
      <c r="N8">
        <f t="shared" si="0"/>
        <v>28.78</v>
      </c>
      <c r="O8" s="113">
        <f t="shared" si="1"/>
        <v>-0.17999999999999972</v>
      </c>
      <c r="P8">
        <v>12.382070882557333</v>
      </c>
      <c r="Q8">
        <v>4.4221681723419044</v>
      </c>
      <c r="R8">
        <v>0</v>
      </c>
      <c r="S8">
        <v>2.9514246004169564</v>
      </c>
      <c r="T8">
        <v>8.8443363446838088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4.45</v>
      </c>
      <c r="K9">
        <f>MES_EOD!AA9+MES_EOD!AB9</f>
        <v>0</v>
      </c>
      <c r="L9">
        <f>NDMC_EOD!AA9+NDMC_EOD!AB9</f>
        <v>2.97</v>
      </c>
      <c r="M9">
        <f>TPDDL_EOD!AA9+TPDDL_EOD!AB9</f>
        <v>8.9</v>
      </c>
      <c r="N9">
        <f t="shared" si="0"/>
        <v>28.78</v>
      </c>
      <c r="O9" s="113">
        <f t="shared" si="1"/>
        <v>-0.17999999999999972</v>
      </c>
      <c r="P9">
        <v>12.382070882557333</v>
      </c>
      <c r="Q9">
        <v>4.4221681723419044</v>
      </c>
      <c r="R9">
        <v>0</v>
      </c>
      <c r="S9">
        <v>2.9514246004169564</v>
      </c>
      <c r="T9">
        <v>8.8443363446838088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4.45</v>
      </c>
      <c r="K10">
        <f>MES_EOD!AA10+MES_EOD!AB10</f>
        <v>0</v>
      </c>
      <c r="L10">
        <f>NDMC_EOD!AA10+NDMC_EOD!AB10</f>
        <v>2.97</v>
      </c>
      <c r="M10">
        <f>TPDDL_EOD!AA10+TPDDL_EOD!AB10</f>
        <v>8.9</v>
      </c>
      <c r="N10">
        <f t="shared" si="0"/>
        <v>28.78</v>
      </c>
      <c r="O10" s="113">
        <f t="shared" si="1"/>
        <v>-0.17999999999999972</v>
      </c>
      <c r="P10">
        <v>12.382070882557333</v>
      </c>
      <c r="Q10">
        <v>4.4221681723419044</v>
      </c>
      <c r="R10">
        <v>0</v>
      </c>
      <c r="S10">
        <v>2.9514246004169564</v>
      </c>
      <c r="T10">
        <v>8.8443363446838088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4.45</v>
      </c>
      <c r="K11">
        <f>MES_EOD!AA11+MES_EOD!AB11</f>
        <v>0</v>
      </c>
      <c r="L11">
        <f>NDMC_EOD!AA11+NDMC_EOD!AB11</f>
        <v>2.97</v>
      </c>
      <c r="M11">
        <f>TPDDL_EOD!AA11+TPDDL_EOD!AB11</f>
        <v>8.9</v>
      </c>
      <c r="N11">
        <f t="shared" si="0"/>
        <v>28.78</v>
      </c>
      <c r="O11" s="113">
        <f t="shared" si="1"/>
        <v>-0.17999999999999972</v>
      </c>
      <c r="P11">
        <v>12.382070882557333</v>
      </c>
      <c r="Q11">
        <v>4.4221681723419044</v>
      </c>
      <c r="R11">
        <v>0</v>
      </c>
      <c r="S11">
        <v>2.9514246004169564</v>
      </c>
      <c r="T11">
        <v>8.8443363446838088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4.45</v>
      </c>
      <c r="K12">
        <f>MES_EOD!AA12+MES_EOD!AB12</f>
        <v>0</v>
      </c>
      <c r="L12">
        <f>NDMC_EOD!AA12+NDMC_EOD!AB12</f>
        <v>2.97</v>
      </c>
      <c r="M12">
        <f>TPDDL_EOD!AA12+TPDDL_EOD!AB12</f>
        <v>8.9</v>
      </c>
      <c r="N12">
        <f t="shared" si="0"/>
        <v>28.78</v>
      </c>
      <c r="O12" s="113">
        <f t="shared" si="1"/>
        <v>-0.17999999999999972</v>
      </c>
      <c r="P12">
        <v>12.382070882557333</v>
      </c>
      <c r="Q12">
        <v>4.4221681723419044</v>
      </c>
      <c r="R12">
        <v>0</v>
      </c>
      <c r="S12">
        <v>2.9514246004169564</v>
      </c>
      <c r="T12">
        <v>8.8443363446838088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4.45</v>
      </c>
      <c r="K13">
        <f>MES_EOD!AA13+MES_EOD!AB13</f>
        <v>0</v>
      </c>
      <c r="L13">
        <f>NDMC_EOD!AA13+NDMC_EOD!AB13</f>
        <v>2.97</v>
      </c>
      <c r="M13">
        <f>TPDDL_EOD!AA13+TPDDL_EOD!AB13</f>
        <v>8.9</v>
      </c>
      <c r="N13">
        <f t="shared" si="0"/>
        <v>28.78</v>
      </c>
      <c r="O13" s="113">
        <f t="shared" si="1"/>
        <v>-0.17999999999999972</v>
      </c>
      <c r="P13">
        <v>12.382070882557333</v>
      </c>
      <c r="Q13">
        <v>4.4221681723419044</v>
      </c>
      <c r="R13">
        <v>0</v>
      </c>
      <c r="S13">
        <v>2.9514246004169564</v>
      </c>
      <c r="T13">
        <v>8.8443363446838088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4.45</v>
      </c>
      <c r="K14">
        <f>MES_EOD!AA14+MES_EOD!AB14</f>
        <v>0</v>
      </c>
      <c r="L14">
        <f>NDMC_EOD!AA14+NDMC_EOD!AB14</f>
        <v>2.97</v>
      </c>
      <c r="M14">
        <f>TPDDL_EOD!AA14+TPDDL_EOD!AB14</f>
        <v>8.9</v>
      </c>
      <c r="N14">
        <f t="shared" si="0"/>
        <v>28.78</v>
      </c>
      <c r="O14" s="113">
        <f t="shared" si="1"/>
        <v>-0.17999999999999972</v>
      </c>
      <c r="P14">
        <v>12.382070882557333</v>
      </c>
      <c r="Q14">
        <v>4.4221681723419044</v>
      </c>
      <c r="R14">
        <v>0</v>
      </c>
      <c r="S14">
        <v>2.9514246004169564</v>
      </c>
      <c r="T14">
        <v>8.8443363446838088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4.45</v>
      </c>
      <c r="K15">
        <f>MES_EOD!AA15+MES_EOD!AB15</f>
        <v>0</v>
      </c>
      <c r="L15">
        <f>NDMC_EOD!AA15+NDMC_EOD!AB15</f>
        <v>2.97</v>
      </c>
      <c r="M15">
        <f>TPDDL_EOD!AA15+TPDDL_EOD!AB15</f>
        <v>8.9</v>
      </c>
      <c r="N15">
        <f t="shared" si="0"/>
        <v>28.78</v>
      </c>
      <c r="O15" s="113">
        <f t="shared" si="1"/>
        <v>-0.17999999999999972</v>
      </c>
      <c r="P15">
        <v>12.382070882557333</v>
      </c>
      <c r="Q15">
        <v>4.4221681723419044</v>
      </c>
      <c r="R15">
        <v>0</v>
      </c>
      <c r="S15">
        <v>2.9514246004169564</v>
      </c>
      <c r="T15">
        <v>8.8443363446838088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4.45</v>
      </c>
      <c r="K16">
        <f>MES_EOD!AA16+MES_EOD!AB16</f>
        <v>0</v>
      </c>
      <c r="L16">
        <f>NDMC_EOD!AA16+NDMC_EOD!AB16</f>
        <v>2.97</v>
      </c>
      <c r="M16">
        <f>TPDDL_EOD!AA16+TPDDL_EOD!AB16</f>
        <v>8.9</v>
      </c>
      <c r="N16">
        <f t="shared" si="0"/>
        <v>28.78</v>
      </c>
      <c r="O16" s="113">
        <f t="shared" si="1"/>
        <v>-0.17999999999999972</v>
      </c>
      <c r="P16">
        <v>12.382070882557333</v>
      </c>
      <c r="Q16">
        <v>4.4221681723419044</v>
      </c>
      <c r="R16">
        <v>0</v>
      </c>
      <c r="S16">
        <v>2.9514246004169564</v>
      </c>
      <c r="T16">
        <v>8.8443363446838088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4.45</v>
      </c>
      <c r="K17">
        <f>MES_EOD!AA17+MES_EOD!AB17</f>
        <v>0</v>
      </c>
      <c r="L17">
        <f>NDMC_EOD!AA17+NDMC_EOD!AB17</f>
        <v>2.97</v>
      </c>
      <c r="M17">
        <f>TPDDL_EOD!AA17+TPDDL_EOD!AB17</f>
        <v>8.9</v>
      </c>
      <c r="N17">
        <f t="shared" si="0"/>
        <v>28.78</v>
      </c>
      <c r="O17" s="113">
        <f t="shared" si="1"/>
        <v>-0.17999999999999972</v>
      </c>
      <c r="P17">
        <v>12.382070882557333</v>
      </c>
      <c r="Q17">
        <v>4.4221681723419044</v>
      </c>
      <c r="R17">
        <v>0</v>
      </c>
      <c r="S17">
        <v>2.9514246004169564</v>
      </c>
      <c r="T17">
        <v>8.8443363446838088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29</v>
      </c>
      <c r="F18">
        <f t="shared" si="4"/>
        <v>60</v>
      </c>
      <c r="G18">
        <f t="shared" si="5"/>
        <v>28.6</v>
      </c>
      <c r="H18" s="113"/>
      <c r="I18">
        <f>BRPL_EOD!AA18+BRPL_EOD!AB18</f>
        <v>12.46</v>
      </c>
      <c r="J18">
        <f>BYPL_EOD!AA18+BYPL_EOD!AB18</f>
        <v>4.45</v>
      </c>
      <c r="K18">
        <f>MES_EOD!AA18+MES_EOD!AB18</f>
        <v>0</v>
      </c>
      <c r="L18">
        <f>NDMC_EOD!AA18+NDMC_EOD!AB18</f>
        <v>2.97</v>
      </c>
      <c r="M18">
        <f>TPDDL_EOD!AA18+TPDDL_EOD!AB18</f>
        <v>8.9</v>
      </c>
      <c r="N18">
        <f t="shared" si="0"/>
        <v>28.78</v>
      </c>
      <c r="O18" s="113">
        <f t="shared" si="1"/>
        <v>-0.17999999999999972</v>
      </c>
      <c r="P18">
        <v>12.382070882557333</v>
      </c>
      <c r="Q18">
        <v>4.4221681723419044</v>
      </c>
      <c r="R18">
        <v>0</v>
      </c>
      <c r="S18">
        <v>2.9514246004169564</v>
      </c>
      <c r="T18">
        <v>8.8443363446838088</v>
      </c>
      <c r="U18" s="115">
        <f t="shared" si="2"/>
        <v>28.6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29</v>
      </c>
      <c r="F19">
        <f t="shared" si="4"/>
        <v>60</v>
      </c>
      <c r="G19">
        <f t="shared" si="5"/>
        <v>28.6</v>
      </c>
      <c r="H19" s="113"/>
      <c r="I19">
        <f>BRPL_EOD!AA19+BRPL_EOD!AB19</f>
        <v>12.46</v>
      </c>
      <c r="J19">
        <f>BYPL_EOD!AA19+BYPL_EOD!AB19</f>
        <v>4.45</v>
      </c>
      <c r="K19">
        <f>MES_EOD!AA19+MES_EOD!AB19</f>
        <v>0</v>
      </c>
      <c r="L19">
        <f>NDMC_EOD!AA19+NDMC_EOD!AB19</f>
        <v>2.97</v>
      </c>
      <c r="M19">
        <f>TPDDL_EOD!AA19+TPDDL_EOD!AB19</f>
        <v>8.9</v>
      </c>
      <c r="N19">
        <f t="shared" si="0"/>
        <v>28.78</v>
      </c>
      <c r="O19" s="113">
        <f t="shared" si="1"/>
        <v>-0.17999999999999972</v>
      </c>
      <c r="P19">
        <v>12.382070882557333</v>
      </c>
      <c r="Q19">
        <v>4.4221681723419044</v>
      </c>
      <c r="R19">
        <v>0</v>
      </c>
      <c r="S19">
        <v>2.9514246004169564</v>
      </c>
      <c r="T19">
        <v>8.8443363446838088</v>
      </c>
      <c r="U19" s="115">
        <f t="shared" si="2"/>
        <v>28.6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29</v>
      </c>
      <c r="F20">
        <f t="shared" si="4"/>
        <v>60</v>
      </c>
      <c r="G20">
        <f t="shared" si="5"/>
        <v>28.6</v>
      </c>
      <c r="H20" s="113"/>
      <c r="I20">
        <f>BRPL_EOD!AA20+BRPL_EOD!AB20</f>
        <v>12.46</v>
      </c>
      <c r="J20">
        <f>BYPL_EOD!AA20+BYPL_EOD!AB20</f>
        <v>4.45</v>
      </c>
      <c r="K20">
        <f>MES_EOD!AA20+MES_EOD!AB20</f>
        <v>0</v>
      </c>
      <c r="L20">
        <f>NDMC_EOD!AA20+NDMC_EOD!AB20</f>
        <v>2.97</v>
      </c>
      <c r="M20">
        <f>TPDDL_EOD!AA20+TPDDL_EOD!AB20</f>
        <v>8.9</v>
      </c>
      <c r="N20">
        <f t="shared" si="0"/>
        <v>28.78</v>
      </c>
      <c r="O20" s="113">
        <f t="shared" si="1"/>
        <v>-0.17999999999999972</v>
      </c>
      <c r="P20">
        <v>12.382070882557333</v>
      </c>
      <c r="Q20">
        <v>4.4221681723419044</v>
      </c>
      <c r="R20">
        <v>0</v>
      </c>
      <c r="S20">
        <v>2.9514246004169564</v>
      </c>
      <c r="T20">
        <v>8.8443363446838088</v>
      </c>
      <c r="U20" s="115">
        <f t="shared" si="2"/>
        <v>28.6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29</v>
      </c>
      <c r="F21">
        <f t="shared" si="4"/>
        <v>60</v>
      </c>
      <c r="G21">
        <f t="shared" si="5"/>
        <v>28.6</v>
      </c>
      <c r="H21" s="113"/>
      <c r="I21">
        <f>BRPL_EOD!AA21+BRPL_EOD!AB21</f>
        <v>12.46</v>
      </c>
      <c r="J21">
        <f>BYPL_EOD!AA21+BYPL_EOD!AB21</f>
        <v>4.45</v>
      </c>
      <c r="K21">
        <f>MES_EOD!AA21+MES_EOD!AB21</f>
        <v>0</v>
      </c>
      <c r="L21">
        <f>NDMC_EOD!AA21+NDMC_EOD!AB21</f>
        <v>2.97</v>
      </c>
      <c r="M21">
        <f>TPDDL_EOD!AA21+TPDDL_EOD!AB21</f>
        <v>8.9</v>
      </c>
      <c r="N21">
        <f t="shared" si="0"/>
        <v>28.78</v>
      </c>
      <c r="O21" s="113">
        <f t="shared" si="1"/>
        <v>-0.17999999999999972</v>
      </c>
      <c r="P21">
        <v>12.382070882557333</v>
      </c>
      <c r="Q21">
        <v>4.4221681723419044</v>
      </c>
      <c r="R21">
        <v>0</v>
      </c>
      <c r="S21">
        <v>2.9514246004169564</v>
      </c>
      <c r="T21">
        <v>8.8443363446838088</v>
      </c>
      <c r="U21" s="115">
        <f t="shared" si="2"/>
        <v>28.6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29</v>
      </c>
      <c r="F22">
        <f t="shared" si="4"/>
        <v>60</v>
      </c>
      <c r="G22">
        <f t="shared" si="5"/>
        <v>28.6</v>
      </c>
      <c r="H22" s="113"/>
      <c r="I22">
        <f>BRPL_EOD!AA22+BRPL_EOD!AB22</f>
        <v>12.46</v>
      </c>
      <c r="J22">
        <f>BYPL_EOD!AA22+BYPL_EOD!AB22</f>
        <v>4.45</v>
      </c>
      <c r="K22">
        <f>MES_EOD!AA22+MES_EOD!AB22</f>
        <v>0</v>
      </c>
      <c r="L22">
        <f>NDMC_EOD!AA22+NDMC_EOD!AB22</f>
        <v>2.97</v>
      </c>
      <c r="M22">
        <f>TPDDL_EOD!AA22+TPDDL_EOD!AB22</f>
        <v>8.9</v>
      </c>
      <c r="N22">
        <f t="shared" si="0"/>
        <v>28.78</v>
      </c>
      <c r="O22" s="113">
        <f t="shared" si="1"/>
        <v>-0.17999999999999972</v>
      </c>
      <c r="P22">
        <v>12.382070882557333</v>
      </c>
      <c r="Q22">
        <v>4.4221681723419044</v>
      </c>
      <c r="R22">
        <v>0</v>
      </c>
      <c r="S22">
        <v>2.9514246004169564</v>
      </c>
      <c r="T22">
        <v>8.8443363446838088</v>
      </c>
      <c r="U22" s="115">
        <f t="shared" si="2"/>
        <v>28.6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29</v>
      </c>
      <c r="F23">
        <f t="shared" si="4"/>
        <v>60</v>
      </c>
      <c r="G23">
        <f t="shared" si="5"/>
        <v>28.6</v>
      </c>
      <c r="H23" s="113"/>
      <c r="I23">
        <f>BRPL_EOD!AA23+BRPL_EOD!AB23</f>
        <v>12.46</v>
      </c>
      <c r="J23">
        <f>BYPL_EOD!AA23+BYPL_EOD!AB23</f>
        <v>4.45</v>
      </c>
      <c r="K23">
        <f>MES_EOD!AA23+MES_EOD!AB23</f>
        <v>0</v>
      </c>
      <c r="L23">
        <f>NDMC_EOD!AA23+NDMC_EOD!AB23</f>
        <v>2.97</v>
      </c>
      <c r="M23">
        <f>TPDDL_EOD!AA23+TPDDL_EOD!AB23</f>
        <v>8.9</v>
      </c>
      <c r="N23">
        <f t="shared" si="0"/>
        <v>28.78</v>
      </c>
      <c r="O23" s="113">
        <f t="shared" si="1"/>
        <v>-0.17999999999999972</v>
      </c>
      <c r="P23">
        <v>12.382070882557333</v>
      </c>
      <c r="Q23">
        <v>4.4221681723419044</v>
      </c>
      <c r="R23">
        <v>0</v>
      </c>
      <c r="S23">
        <v>2.9514246004169564</v>
      </c>
      <c r="T23">
        <v>8.8443363446838088</v>
      </c>
      <c r="U23" s="115">
        <f t="shared" si="2"/>
        <v>28.6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29</v>
      </c>
      <c r="F24">
        <f t="shared" si="4"/>
        <v>60</v>
      </c>
      <c r="G24">
        <f t="shared" si="5"/>
        <v>28.6</v>
      </c>
      <c r="H24" s="113"/>
      <c r="I24">
        <f>BRPL_EOD!AA24+BRPL_EOD!AB24</f>
        <v>12.46</v>
      </c>
      <c r="J24">
        <f>BYPL_EOD!AA24+BYPL_EOD!AB24</f>
        <v>4.45</v>
      </c>
      <c r="K24">
        <f>MES_EOD!AA24+MES_EOD!AB24</f>
        <v>0</v>
      </c>
      <c r="L24">
        <f>NDMC_EOD!AA24+NDMC_EOD!AB24</f>
        <v>2.97</v>
      </c>
      <c r="M24">
        <f>TPDDL_EOD!AA24+TPDDL_EOD!AB24</f>
        <v>8.9</v>
      </c>
      <c r="N24">
        <f t="shared" si="0"/>
        <v>28.78</v>
      </c>
      <c r="O24" s="113">
        <f t="shared" si="1"/>
        <v>-0.17999999999999972</v>
      </c>
      <c r="P24">
        <v>12.382070882557333</v>
      </c>
      <c r="Q24">
        <v>4.4221681723419044</v>
      </c>
      <c r="R24">
        <v>0</v>
      </c>
      <c r="S24">
        <v>2.9514246004169564</v>
      </c>
      <c r="T24">
        <v>8.8443363446838088</v>
      </c>
      <c r="U24" s="115">
        <f t="shared" si="2"/>
        <v>28.6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29</v>
      </c>
      <c r="F25">
        <f t="shared" si="4"/>
        <v>60</v>
      </c>
      <c r="G25">
        <f t="shared" si="5"/>
        <v>28.6</v>
      </c>
      <c r="H25" s="113"/>
      <c r="I25">
        <f>BRPL_EOD!AA25+BRPL_EOD!AB25</f>
        <v>12.46</v>
      </c>
      <c r="J25">
        <f>BYPL_EOD!AA25+BYPL_EOD!AB25</f>
        <v>4.45</v>
      </c>
      <c r="K25">
        <f>MES_EOD!AA25+MES_EOD!AB25</f>
        <v>0</v>
      </c>
      <c r="L25">
        <f>NDMC_EOD!AA25+NDMC_EOD!AB25</f>
        <v>2.97</v>
      </c>
      <c r="M25">
        <f>TPDDL_EOD!AA25+TPDDL_EOD!AB25</f>
        <v>8.9</v>
      </c>
      <c r="N25">
        <f t="shared" si="0"/>
        <v>28.78</v>
      </c>
      <c r="O25" s="113">
        <f t="shared" si="1"/>
        <v>-0.17999999999999972</v>
      </c>
      <c r="P25">
        <v>12.382070882557333</v>
      </c>
      <c r="Q25">
        <v>4.4221681723419044</v>
      </c>
      <c r="R25">
        <v>0</v>
      </c>
      <c r="S25">
        <v>2.9514246004169564</v>
      </c>
      <c r="T25">
        <v>8.8443363446838088</v>
      </c>
      <c r="U25" s="115">
        <f t="shared" si="2"/>
        <v>28.6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29</v>
      </c>
      <c r="F26">
        <f t="shared" si="4"/>
        <v>60</v>
      </c>
      <c r="G26">
        <f t="shared" si="5"/>
        <v>28.6</v>
      </c>
      <c r="H26" s="113"/>
      <c r="I26">
        <f>BRPL_EOD!AA26+BRPL_EOD!AB26</f>
        <v>12.46</v>
      </c>
      <c r="J26">
        <f>BYPL_EOD!AA26+BYPL_EOD!AB26</f>
        <v>4.45</v>
      </c>
      <c r="K26">
        <f>MES_EOD!AA26+MES_EOD!AB26</f>
        <v>0</v>
      </c>
      <c r="L26">
        <f>NDMC_EOD!AA26+NDMC_EOD!AB26</f>
        <v>2.97</v>
      </c>
      <c r="M26">
        <f>TPDDL_EOD!AA26+TPDDL_EOD!AB26</f>
        <v>8.9</v>
      </c>
      <c r="N26">
        <f t="shared" si="0"/>
        <v>28.78</v>
      </c>
      <c r="O26" s="113">
        <f t="shared" si="1"/>
        <v>-0.17999999999999972</v>
      </c>
      <c r="P26">
        <v>12.382070882557333</v>
      </c>
      <c r="Q26">
        <v>4.4221681723419044</v>
      </c>
      <c r="R26">
        <v>0</v>
      </c>
      <c r="S26">
        <v>2.9514246004169564</v>
      </c>
      <c r="T26">
        <v>8.8443363446838088</v>
      </c>
      <c r="U26" s="115">
        <f t="shared" si="2"/>
        <v>28.6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29</v>
      </c>
      <c r="F27">
        <f t="shared" si="4"/>
        <v>60</v>
      </c>
      <c r="G27">
        <f t="shared" si="5"/>
        <v>28.6</v>
      </c>
      <c r="H27" s="113"/>
      <c r="I27">
        <f>BRPL_EOD!AA27+BRPL_EOD!AB27</f>
        <v>12.46</v>
      </c>
      <c r="J27">
        <f>BYPL_EOD!AA27+BYPL_EOD!AB27</f>
        <v>4.45</v>
      </c>
      <c r="K27">
        <f>MES_EOD!AA27+MES_EOD!AB27</f>
        <v>0</v>
      </c>
      <c r="L27">
        <f>NDMC_EOD!AA27+NDMC_EOD!AB27</f>
        <v>2.97</v>
      </c>
      <c r="M27">
        <f>TPDDL_EOD!AA27+TPDDL_EOD!AB27</f>
        <v>8.9</v>
      </c>
      <c r="N27">
        <f t="shared" si="0"/>
        <v>28.78</v>
      </c>
      <c r="O27" s="113">
        <f t="shared" si="1"/>
        <v>-0.17999999999999972</v>
      </c>
      <c r="P27">
        <v>12.382070882557333</v>
      </c>
      <c r="Q27">
        <v>4.4221681723419044</v>
      </c>
      <c r="R27">
        <v>0</v>
      </c>
      <c r="S27">
        <v>2.9514246004169564</v>
      </c>
      <c r="T27">
        <v>8.8443363446838088</v>
      </c>
      <c r="U27" s="115">
        <f t="shared" si="2"/>
        <v>28.6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29</v>
      </c>
      <c r="F28">
        <f t="shared" si="4"/>
        <v>60</v>
      </c>
      <c r="G28">
        <f t="shared" si="5"/>
        <v>28.6</v>
      </c>
      <c r="H28" s="113"/>
      <c r="I28">
        <f>BRPL_EOD!AA28+BRPL_EOD!AB28</f>
        <v>12.46</v>
      </c>
      <c r="J28">
        <f>BYPL_EOD!AA28+BYPL_EOD!AB28</f>
        <v>4.45</v>
      </c>
      <c r="K28">
        <f>MES_EOD!AA28+MES_EOD!AB28</f>
        <v>0</v>
      </c>
      <c r="L28">
        <f>NDMC_EOD!AA28+NDMC_EOD!AB28</f>
        <v>2.97</v>
      </c>
      <c r="M28">
        <f>TPDDL_EOD!AA28+TPDDL_EOD!AB28</f>
        <v>8.9</v>
      </c>
      <c r="N28">
        <f t="shared" si="0"/>
        <v>28.78</v>
      </c>
      <c r="O28" s="113">
        <f t="shared" si="1"/>
        <v>-0.17999999999999972</v>
      </c>
      <c r="P28">
        <v>12.382070882557333</v>
      </c>
      <c r="Q28">
        <v>4.4221681723419044</v>
      </c>
      <c r="R28">
        <v>0</v>
      </c>
      <c r="S28">
        <v>2.9514246004169564</v>
      </c>
      <c r="T28">
        <v>8.8443363446838088</v>
      </c>
      <c r="U28" s="115">
        <f t="shared" si="2"/>
        <v>28.6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29</v>
      </c>
      <c r="F29">
        <f t="shared" si="4"/>
        <v>60</v>
      </c>
      <c r="G29">
        <f t="shared" si="5"/>
        <v>28.6</v>
      </c>
      <c r="H29" s="113"/>
      <c r="I29">
        <f>BRPL_EOD!AA29+BRPL_EOD!AB29</f>
        <v>12.46</v>
      </c>
      <c r="J29">
        <f>BYPL_EOD!AA29+BYPL_EOD!AB29</f>
        <v>4.45</v>
      </c>
      <c r="K29">
        <f>MES_EOD!AA29+MES_EOD!AB29</f>
        <v>0</v>
      </c>
      <c r="L29">
        <f>NDMC_EOD!AA29+NDMC_EOD!AB29</f>
        <v>2.97</v>
      </c>
      <c r="M29">
        <f>TPDDL_EOD!AA29+TPDDL_EOD!AB29</f>
        <v>8.9</v>
      </c>
      <c r="N29">
        <f t="shared" si="0"/>
        <v>28.78</v>
      </c>
      <c r="O29" s="113">
        <f t="shared" si="1"/>
        <v>-0.17999999999999972</v>
      </c>
      <c r="P29">
        <v>12.382070882557333</v>
      </c>
      <c r="Q29">
        <v>4.4221681723419044</v>
      </c>
      <c r="R29">
        <v>0</v>
      </c>
      <c r="S29">
        <v>2.9514246004169564</v>
      </c>
      <c r="T29">
        <v>8.8443363446838088</v>
      </c>
      <c r="U29" s="115">
        <f t="shared" si="2"/>
        <v>28.6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29</v>
      </c>
      <c r="F30">
        <f t="shared" si="4"/>
        <v>60</v>
      </c>
      <c r="G30">
        <f t="shared" si="5"/>
        <v>28.6</v>
      </c>
      <c r="H30" s="113"/>
      <c r="I30">
        <f>BRPL_EOD!AA30+BRPL_EOD!AB30</f>
        <v>12.46</v>
      </c>
      <c r="J30">
        <f>BYPL_EOD!AA30+BYPL_EOD!AB30</f>
        <v>4.45</v>
      </c>
      <c r="K30">
        <f>MES_EOD!AA30+MES_EOD!AB30</f>
        <v>0</v>
      </c>
      <c r="L30">
        <f>NDMC_EOD!AA30+NDMC_EOD!AB30</f>
        <v>2.97</v>
      </c>
      <c r="M30">
        <f>TPDDL_EOD!AA30+TPDDL_EOD!AB30</f>
        <v>8.9</v>
      </c>
      <c r="N30">
        <f t="shared" si="0"/>
        <v>28.78</v>
      </c>
      <c r="O30" s="113">
        <f t="shared" si="1"/>
        <v>-0.17999999999999972</v>
      </c>
      <c r="P30">
        <v>12.382070882557333</v>
      </c>
      <c r="Q30">
        <v>4.4221681723419044</v>
      </c>
      <c r="R30">
        <v>0</v>
      </c>
      <c r="S30">
        <v>2.9514246004169564</v>
      </c>
      <c r="T30">
        <v>8.8443363446838088</v>
      </c>
      <c r="U30" s="115">
        <f t="shared" si="2"/>
        <v>28.6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29</v>
      </c>
      <c r="F31">
        <f t="shared" si="4"/>
        <v>60</v>
      </c>
      <c r="G31">
        <f t="shared" si="5"/>
        <v>28.6</v>
      </c>
      <c r="H31" s="113"/>
      <c r="I31">
        <f>BRPL_EOD!AA31+BRPL_EOD!AB31</f>
        <v>12.46</v>
      </c>
      <c r="J31">
        <f>BYPL_EOD!AA31+BYPL_EOD!AB31</f>
        <v>4.45</v>
      </c>
      <c r="K31">
        <f>MES_EOD!AA31+MES_EOD!AB31</f>
        <v>0</v>
      </c>
      <c r="L31">
        <f>NDMC_EOD!AA31+NDMC_EOD!AB31</f>
        <v>2.97</v>
      </c>
      <c r="M31">
        <f>TPDDL_EOD!AA31+TPDDL_EOD!AB31</f>
        <v>8.9</v>
      </c>
      <c r="N31">
        <f t="shared" si="0"/>
        <v>28.78</v>
      </c>
      <c r="O31" s="113">
        <f t="shared" si="1"/>
        <v>-0.17999999999999972</v>
      </c>
      <c r="P31">
        <v>12.382070882557333</v>
      </c>
      <c r="Q31">
        <v>4.4221681723419044</v>
      </c>
      <c r="R31">
        <v>0</v>
      </c>
      <c r="S31">
        <v>2.9514246004169564</v>
      </c>
      <c r="T31">
        <v>8.8443363446838088</v>
      </c>
      <c r="U31" s="115">
        <f t="shared" si="2"/>
        <v>28.6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29</v>
      </c>
      <c r="F32">
        <f t="shared" si="4"/>
        <v>60</v>
      </c>
      <c r="G32">
        <f t="shared" si="5"/>
        <v>28.6</v>
      </c>
      <c r="H32" s="113"/>
      <c r="I32">
        <f>BRPL_EOD!AA32+BRPL_EOD!AB32</f>
        <v>12.46</v>
      </c>
      <c r="J32">
        <f>BYPL_EOD!AA32+BYPL_EOD!AB32</f>
        <v>4.45</v>
      </c>
      <c r="K32">
        <f>MES_EOD!AA32+MES_EOD!AB32</f>
        <v>0</v>
      </c>
      <c r="L32">
        <f>NDMC_EOD!AA32+NDMC_EOD!AB32</f>
        <v>2.97</v>
      </c>
      <c r="M32">
        <f>TPDDL_EOD!AA32+TPDDL_EOD!AB32</f>
        <v>8.9</v>
      </c>
      <c r="N32">
        <f t="shared" si="0"/>
        <v>28.78</v>
      </c>
      <c r="O32" s="113">
        <f t="shared" si="1"/>
        <v>-0.17999999999999972</v>
      </c>
      <c r="P32">
        <v>12.382070882557333</v>
      </c>
      <c r="Q32">
        <v>4.4221681723419044</v>
      </c>
      <c r="R32">
        <v>0</v>
      </c>
      <c r="S32">
        <v>2.9514246004169564</v>
      </c>
      <c r="T32">
        <v>8.8443363446838088</v>
      </c>
      <c r="U32" s="115">
        <f t="shared" si="2"/>
        <v>28.6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4.45</v>
      </c>
      <c r="K33">
        <f>MES_EOD!AA33+MES_EOD!AB33</f>
        <v>0</v>
      </c>
      <c r="L33">
        <f>NDMC_EOD!AA33+NDMC_EOD!AB33</f>
        <v>2.97</v>
      </c>
      <c r="M33">
        <f>TPDDL_EOD!AA33+TPDDL_EOD!AB33</f>
        <v>8.9</v>
      </c>
      <c r="N33">
        <f t="shared" si="0"/>
        <v>28.78</v>
      </c>
      <c r="O33" s="113">
        <f t="shared" si="1"/>
        <v>-0.17999999999999972</v>
      </c>
      <c r="P33">
        <v>12.382070882557333</v>
      </c>
      <c r="Q33">
        <v>4.4221681723419044</v>
      </c>
      <c r="R33">
        <v>0</v>
      </c>
      <c r="S33">
        <v>2.9514246004169564</v>
      </c>
      <c r="T33">
        <v>8.8443363446838088</v>
      </c>
      <c r="U33" s="115">
        <f t="shared" si="2"/>
        <v>28.6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3"/>
      <c r="I34">
        <f>BRPL_EOD!AA34+BRPL_EOD!AB34</f>
        <v>12.46</v>
      </c>
      <c r="J34">
        <f>BYPL_EOD!AA34+BYPL_EOD!AB34</f>
        <v>4.45</v>
      </c>
      <c r="K34">
        <f>MES_EOD!AA34+MES_EOD!AB34</f>
        <v>0</v>
      </c>
      <c r="L34">
        <f>NDMC_EOD!AA34+NDMC_EOD!AB34</f>
        <v>2.97</v>
      </c>
      <c r="M34">
        <f>TPDDL_EOD!AA34+TPDDL_EOD!AB34</f>
        <v>8.9</v>
      </c>
      <c r="N34">
        <f t="shared" si="0"/>
        <v>28.78</v>
      </c>
      <c r="O34" s="113">
        <f t="shared" si="1"/>
        <v>-0.17999999999999972</v>
      </c>
      <c r="P34">
        <v>12.382070882557333</v>
      </c>
      <c r="Q34">
        <v>4.4221681723419044</v>
      </c>
      <c r="R34">
        <v>0</v>
      </c>
      <c r="S34">
        <v>2.9514246004169564</v>
      </c>
      <c r="T34">
        <v>8.8443363446838088</v>
      </c>
      <c r="U34" s="115">
        <f t="shared" si="2"/>
        <v>28.6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29</v>
      </c>
      <c r="F35">
        <f t="shared" si="4"/>
        <v>60</v>
      </c>
      <c r="G35">
        <f t="shared" si="5"/>
        <v>28.6</v>
      </c>
      <c r="H35" s="113"/>
      <c r="I35">
        <f>BRPL_EOD!AA35+BRPL_EOD!AB35</f>
        <v>12.46</v>
      </c>
      <c r="J35">
        <f>BYPL_EOD!AA35+BYPL_EOD!AB35</f>
        <v>4.45</v>
      </c>
      <c r="K35">
        <f>MES_EOD!AA35+MES_EOD!AB35</f>
        <v>0</v>
      </c>
      <c r="L35">
        <f>NDMC_EOD!AA35+NDMC_EOD!AB35</f>
        <v>2.97</v>
      </c>
      <c r="M35">
        <f>TPDDL_EOD!AA35+TPDDL_EOD!AB35</f>
        <v>8.9</v>
      </c>
      <c r="N35">
        <f t="shared" si="0"/>
        <v>28.78</v>
      </c>
      <c r="O35" s="113">
        <f t="shared" si="1"/>
        <v>-0.17999999999999972</v>
      </c>
      <c r="P35">
        <v>12.382070882557333</v>
      </c>
      <c r="Q35">
        <v>4.4221681723419044</v>
      </c>
      <c r="R35">
        <v>0</v>
      </c>
      <c r="S35">
        <v>2.9514246004169564</v>
      </c>
      <c r="T35">
        <v>8.8443363446838088</v>
      </c>
      <c r="U35" s="115">
        <f t="shared" si="2"/>
        <v>28.6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29</v>
      </c>
      <c r="F36">
        <f t="shared" si="4"/>
        <v>60</v>
      </c>
      <c r="G36">
        <f t="shared" si="5"/>
        <v>28.6</v>
      </c>
      <c r="H36" s="113"/>
      <c r="I36">
        <f>BRPL_EOD!AA36+BRPL_EOD!AB36</f>
        <v>12.46</v>
      </c>
      <c r="J36">
        <f>BYPL_EOD!AA36+BYPL_EOD!AB36</f>
        <v>4.45</v>
      </c>
      <c r="K36">
        <f>MES_EOD!AA36+MES_EOD!AB36</f>
        <v>0</v>
      </c>
      <c r="L36">
        <f>NDMC_EOD!AA36+NDMC_EOD!AB36</f>
        <v>2.97</v>
      </c>
      <c r="M36">
        <f>TPDDL_EOD!AA36+TPDDL_EOD!AB36</f>
        <v>8.9</v>
      </c>
      <c r="N36">
        <f t="shared" si="0"/>
        <v>28.78</v>
      </c>
      <c r="O36" s="113">
        <f t="shared" si="1"/>
        <v>-0.17999999999999972</v>
      </c>
      <c r="P36">
        <v>12.382070882557333</v>
      </c>
      <c r="Q36">
        <v>4.4221681723419044</v>
      </c>
      <c r="R36">
        <v>0</v>
      </c>
      <c r="S36">
        <v>2.9514246004169564</v>
      </c>
      <c r="T36">
        <v>8.8443363446838088</v>
      </c>
      <c r="U36" s="115">
        <f t="shared" si="2"/>
        <v>28.6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29</v>
      </c>
      <c r="F37">
        <f t="shared" si="4"/>
        <v>60</v>
      </c>
      <c r="G37">
        <f t="shared" si="5"/>
        <v>28.6</v>
      </c>
      <c r="H37" s="113"/>
      <c r="I37">
        <f>BRPL_EOD!AA37+BRPL_EOD!AB37</f>
        <v>12.46</v>
      </c>
      <c r="J37">
        <f>BYPL_EOD!AA37+BYPL_EOD!AB37</f>
        <v>4.45</v>
      </c>
      <c r="K37">
        <f>MES_EOD!AA37+MES_EOD!AB37</f>
        <v>0</v>
      </c>
      <c r="L37">
        <f>NDMC_EOD!AA37+NDMC_EOD!AB37</f>
        <v>2.97</v>
      </c>
      <c r="M37">
        <f>TPDDL_EOD!AA37+TPDDL_EOD!AB37</f>
        <v>8.9</v>
      </c>
      <c r="N37">
        <f t="shared" si="0"/>
        <v>28.78</v>
      </c>
      <c r="O37" s="113">
        <f t="shared" si="1"/>
        <v>-0.17999999999999972</v>
      </c>
      <c r="P37">
        <v>12.382070882557333</v>
      </c>
      <c r="Q37">
        <v>4.4221681723419044</v>
      </c>
      <c r="R37">
        <v>0</v>
      </c>
      <c r="S37">
        <v>2.9514246004169564</v>
      </c>
      <c r="T37">
        <v>8.8443363446838088</v>
      </c>
      <c r="U37" s="115">
        <f t="shared" si="2"/>
        <v>28.6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29</v>
      </c>
      <c r="F38">
        <f t="shared" si="4"/>
        <v>60</v>
      </c>
      <c r="G38">
        <f t="shared" si="5"/>
        <v>28.6</v>
      </c>
      <c r="H38" s="113"/>
      <c r="I38">
        <f>BRPL_EOD!AA38+BRPL_EOD!AB38</f>
        <v>12.46</v>
      </c>
      <c r="J38">
        <f>BYPL_EOD!AA38+BYPL_EOD!AB38</f>
        <v>4.45</v>
      </c>
      <c r="K38">
        <f>MES_EOD!AA38+MES_EOD!AB38</f>
        <v>0</v>
      </c>
      <c r="L38">
        <f>NDMC_EOD!AA38+NDMC_EOD!AB38</f>
        <v>2.97</v>
      </c>
      <c r="M38">
        <f>TPDDL_EOD!AA38+TPDDL_EOD!AB38</f>
        <v>8.9</v>
      </c>
      <c r="N38">
        <f t="shared" si="0"/>
        <v>28.78</v>
      </c>
      <c r="O38" s="113">
        <f t="shared" si="1"/>
        <v>-0.17999999999999972</v>
      </c>
      <c r="P38">
        <v>12.382070882557333</v>
      </c>
      <c r="Q38">
        <v>4.4221681723419044</v>
      </c>
      <c r="R38">
        <v>0</v>
      </c>
      <c r="S38">
        <v>2.9514246004169564</v>
      </c>
      <c r="T38">
        <v>8.8443363446838088</v>
      </c>
      <c r="U38" s="115">
        <f t="shared" si="2"/>
        <v>28.6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29</v>
      </c>
      <c r="F39">
        <f t="shared" si="4"/>
        <v>60</v>
      </c>
      <c r="G39">
        <f t="shared" si="5"/>
        <v>28.6</v>
      </c>
      <c r="H39" s="113"/>
      <c r="I39">
        <f>BRPL_EOD!AA39+BRPL_EOD!AB39</f>
        <v>12.46</v>
      </c>
      <c r="J39">
        <f>BYPL_EOD!AA39+BYPL_EOD!AB39</f>
        <v>4.45</v>
      </c>
      <c r="K39">
        <f>MES_EOD!AA39+MES_EOD!AB39</f>
        <v>0</v>
      </c>
      <c r="L39">
        <f>NDMC_EOD!AA39+NDMC_EOD!AB39</f>
        <v>2.97</v>
      </c>
      <c r="M39">
        <f>TPDDL_EOD!AA39+TPDDL_EOD!AB39</f>
        <v>8.9</v>
      </c>
      <c r="N39">
        <f t="shared" si="0"/>
        <v>28.78</v>
      </c>
      <c r="O39" s="113">
        <f t="shared" si="1"/>
        <v>-0.17999999999999972</v>
      </c>
      <c r="P39">
        <v>12.382070882557333</v>
      </c>
      <c r="Q39">
        <v>4.4221681723419044</v>
      </c>
      <c r="R39">
        <v>0</v>
      </c>
      <c r="S39">
        <v>2.9514246004169564</v>
      </c>
      <c r="T39">
        <v>8.8443363446838088</v>
      </c>
      <c r="U39" s="115">
        <f t="shared" si="2"/>
        <v>28.6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29</v>
      </c>
      <c r="F40">
        <f t="shared" si="4"/>
        <v>60</v>
      </c>
      <c r="G40">
        <f t="shared" si="5"/>
        <v>28.6</v>
      </c>
      <c r="H40" s="113"/>
      <c r="I40">
        <f>BRPL_EOD!AA40+BRPL_EOD!AB40</f>
        <v>12.46</v>
      </c>
      <c r="J40">
        <f>BYPL_EOD!AA40+BYPL_EOD!AB40</f>
        <v>4.45</v>
      </c>
      <c r="K40">
        <f>MES_EOD!AA40+MES_EOD!AB40</f>
        <v>0</v>
      </c>
      <c r="L40">
        <f>NDMC_EOD!AA40+NDMC_EOD!AB40</f>
        <v>2.97</v>
      </c>
      <c r="M40">
        <f>TPDDL_EOD!AA40+TPDDL_EOD!AB40</f>
        <v>8.9</v>
      </c>
      <c r="N40">
        <f t="shared" si="0"/>
        <v>28.78</v>
      </c>
      <c r="O40" s="113">
        <f t="shared" si="1"/>
        <v>-0.17999999999999972</v>
      </c>
      <c r="P40">
        <v>12.382070882557333</v>
      </c>
      <c r="Q40">
        <v>4.4221681723419044</v>
      </c>
      <c r="R40">
        <v>0</v>
      </c>
      <c r="S40">
        <v>2.9514246004169564</v>
      </c>
      <c r="T40">
        <v>8.8443363446838088</v>
      </c>
      <c r="U40" s="115">
        <f t="shared" si="2"/>
        <v>28.6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29</v>
      </c>
      <c r="F41">
        <f t="shared" si="4"/>
        <v>60</v>
      </c>
      <c r="G41">
        <f t="shared" si="5"/>
        <v>28.6</v>
      </c>
      <c r="H41" s="113"/>
      <c r="I41">
        <f>BRPL_EOD!AA41+BRPL_EOD!AB41</f>
        <v>12.46</v>
      </c>
      <c r="J41">
        <f>BYPL_EOD!AA41+BYPL_EOD!AB41</f>
        <v>4.45</v>
      </c>
      <c r="K41">
        <f>MES_EOD!AA41+MES_EOD!AB41</f>
        <v>0</v>
      </c>
      <c r="L41">
        <f>NDMC_EOD!AA41+NDMC_EOD!AB41</f>
        <v>2.97</v>
      </c>
      <c r="M41">
        <f>TPDDL_EOD!AA41+TPDDL_EOD!AB41</f>
        <v>8.9</v>
      </c>
      <c r="N41">
        <f t="shared" si="0"/>
        <v>28.78</v>
      </c>
      <c r="O41" s="113">
        <f t="shared" si="1"/>
        <v>-0.17999999999999972</v>
      </c>
      <c r="P41">
        <v>12.382070882557333</v>
      </c>
      <c r="Q41">
        <v>4.4221681723419044</v>
      </c>
      <c r="R41">
        <v>0</v>
      </c>
      <c r="S41">
        <v>2.9514246004169564</v>
      </c>
      <c r="T41">
        <v>8.8443363446838088</v>
      </c>
      <c r="U41" s="115">
        <f t="shared" si="2"/>
        <v>28.6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0</v>
      </c>
      <c r="F42">
        <f t="shared" si="4"/>
        <v>60</v>
      </c>
      <c r="G42">
        <f t="shared" si="5"/>
        <v>-0.4</v>
      </c>
      <c r="H42" s="113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3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15">
        <f t="shared" si="2"/>
        <v>-0.39556000000000002</v>
      </c>
      <c r="V42" s="113">
        <f t="shared" si="3"/>
        <v>-4.4399999999999995E-3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0</v>
      </c>
      <c r="F43">
        <f t="shared" si="4"/>
        <v>60</v>
      </c>
      <c r="G43">
        <f t="shared" si="5"/>
        <v>-0.4</v>
      </c>
      <c r="H43" s="113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3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15">
        <f t="shared" si="2"/>
        <v>-0.39556000000000002</v>
      </c>
      <c r="V43" s="113">
        <f t="shared" si="3"/>
        <v>-4.4399999999999995E-3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0</v>
      </c>
      <c r="F44">
        <f t="shared" si="4"/>
        <v>60</v>
      </c>
      <c r="G44">
        <f t="shared" si="5"/>
        <v>-0.4</v>
      </c>
      <c r="H44" s="113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3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15">
        <f t="shared" si="2"/>
        <v>-0.39556000000000002</v>
      </c>
      <c r="V44" s="113">
        <f t="shared" si="3"/>
        <v>-4.4399999999999995E-3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0</v>
      </c>
      <c r="F45">
        <f t="shared" si="4"/>
        <v>60</v>
      </c>
      <c r="G45">
        <f t="shared" si="5"/>
        <v>-0.4</v>
      </c>
      <c r="H45" s="113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3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15">
        <f t="shared" si="2"/>
        <v>-0.39556000000000002</v>
      </c>
      <c r="V45" s="113">
        <f t="shared" si="3"/>
        <v>-4.4399999999999995E-3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0</v>
      </c>
      <c r="F46">
        <f t="shared" si="4"/>
        <v>60</v>
      </c>
      <c r="G46">
        <f t="shared" si="5"/>
        <v>-0.4</v>
      </c>
      <c r="H46" s="113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3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15">
        <f t="shared" si="2"/>
        <v>-0.39556000000000002</v>
      </c>
      <c r="V46" s="113">
        <f t="shared" si="3"/>
        <v>-4.4399999999999995E-3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0</v>
      </c>
      <c r="F47">
        <f t="shared" si="4"/>
        <v>60</v>
      </c>
      <c r="G47">
        <f t="shared" si="5"/>
        <v>-0.4</v>
      </c>
      <c r="H47" s="113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3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15">
        <f t="shared" si="2"/>
        <v>-0.39556000000000002</v>
      </c>
      <c r="V47" s="113">
        <f t="shared" si="3"/>
        <v>-4.4399999999999995E-3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0</v>
      </c>
      <c r="F48">
        <f t="shared" si="4"/>
        <v>60</v>
      </c>
      <c r="G48">
        <f t="shared" si="5"/>
        <v>-0.4</v>
      </c>
      <c r="H48" s="113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3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15">
        <f t="shared" si="2"/>
        <v>-0.39556000000000002</v>
      </c>
      <c r="V48" s="113">
        <f t="shared" si="3"/>
        <v>-4.4399999999999995E-3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-1</v>
      </c>
      <c r="F49">
        <f t="shared" si="4"/>
        <v>60</v>
      </c>
      <c r="G49">
        <f t="shared" si="5"/>
        <v>-1.4</v>
      </c>
      <c r="H49" s="113"/>
      <c r="I49">
        <f>BRPL_EOD!AA49+BRPL_EOD!AB49</f>
        <v>-0.42</v>
      </c>
      <c r="J49">
        <f>BYPL_EOD!AA49+BYPL_EOD!AB49</f>
        <v>-0.23</v>
      </c>
      <c r="K49">
        <f>MES_EOD!AA49+MES_EOD!AB49</f>
        <v>0</v>
      </c>
      <c r="L49">
        <f>NDMC_EOD!AA49+NDMC_EOD!AB49</f>
        <v>-0.05</v>
      </c>
      <c r="M49">
        <f>TPDDL_EOD!AA49+TPDDL_EOD!AB49</f>
        <v>-0.3</v>
      </c>
      <c r="N49">
        <f t="shared" si="0"/>
        <v>-1</v>
      </c>
      <c r="O49" s="113">
        <f t="shared" si="1"/>
        <v>-0.39999999999999991</v>
      </c>
      <c r="P49">
        <v>-0.58799999999999997</v>
      </c>
      <c r="Q49">
        <v>-0.32200000000000001</v>
      </c>
      <c r="R49">
        <v>0</v>
      </c>
      <c r="S49">
        <v>-7.0000000000000007E-2</v>
      </c>
      <c r="T49">
        <v>-0.41999999999999993</v>
      </c>
      <c r="U49" s="115">
        <f t="shared" si="2"/>
        <v>-1.4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-1</v>
      </c>
      <c r="F50">
        <f t="shared" si="4"/>
        <v>60</v>
      </c>
      <c r="G50">
        <f t="shared" si="5"/>
        <v>-1.4</v>
      </c>
      <c r="H50" s="113"/>
      <c r="I50">
        <f>BRPL_EOD!AA50+BRPL_EOD!AB50</f>
        <v>-0.42</v>
      </c>
      <c r="J50">
        <f>BYPL_EOD!AA50+BYPL_EOD!AB50</f>
        <v>-0.23</v>
      </c>
      <c r="K50">
        <f>MES_EOD!AA50+MES_EOD!AB50</f>
        <v>0</v>
      </c>
      <c r="L50">
        <f>NDMC_EOD!AA50+NDMC_EOD!AB50</f>
        <v>-0.05</v>
      </c>
      <c r="M50">
        <f>TPDDL_EOD!AA50+TPDDL_EOD!AB50</f>
        <v>-0.3</v>
      </c>
      <c r="N50">
        <f t="shared" si="0"/>
        <v>-1</v>
      </c>
      <c r="O50" s="113">
        <f t="shared" si="1"/>
        <v>-0.39999999999999991</v>
      </c>
      <c r="P50">
        <v>-0.58799999999999997</v>
      </c>
      <c r="Q50">
        <v>-0.32200000000000001</v>
      </c>
      <c r="R50">
        <v>0</v>
      </c>
      <c r="S50">
        <v>-7.0000000000000007E-2</v>
      </c>
      <c r="T50">
        <v>-0.41999999999999993</v>
      </c>
      <c r="U50" s="115">
        <f t="shared" si="2"/>
        <v>-1.4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-1</v>
      </c>
      <c r="F51">
        <f t="shared" si="4"/>
        <v>60</v>
      </c>
      <c r="G51">
        <f t="shared" si="5"/>
        <v>-1.4</v>
      </c>
      <c r="H51" s="113"/>
      <c r="I51">
        <f>BRPL_EOD!AA51+BRPL_EOD!AB51</f>
        <v>-0.42</v>
      </c>
      <c r="J51">
        <f>BYPL_EOD!AA51+BYPL_EOD!AB51</f>
        <v>-0.23</v>
      </c>
      <c r="K51">
        <f>MES_EOD!AA51+MES_EOD!AB51</f>
        <v>0</v>
      </c>
      <c r="L51">
        <f>NDMC_EOD!AA51+NDMC_EOD!AB51</f>
        <v>-0.05</v>
      </c>
      <c r="M51">
        <f>TPDDL_EOD!AA51+TPDDL_EOD!AB51</f>
        <v>-0.3</v>
      </c>
      <c r="N51">
        <f t="shared" si="0"/>
        <v>-1</v>
      </c>
      <c r="O51" s="113">
        <f t="shared" si="1"/>
        <v>-0.39999999999999991</v>
      </c>
      <c r="P51">
        <v>-0.58799999999999997</v>
      </c>
      <c r="Q51">
        <v>-0.32200000000000001</v>
      </c>
      <c r="R51">
        <v>0</v>
      </c>
      <c r="S51">
        <v>-7.0000000000000007E-2</v>
      </c>
      <c r="T51">
        <v>-0.41999999999999993</v>
      </c>
      <c r="U51" s="115">
        <f t="shared" si="2"/>
        <v>-1.4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-1</v>
      </c>
      <c r="F52">
        <f t="shared" si="4"/>
        <v>60</v>
      </c>
      <c r="G52">
        <f t="shared" si="5"/>
        <v>-1.4</v>
      </c>
      <c r="H52" s="113"/>
      <c r="I52">
        <f>BRPL_EOD!AA52+BRPL_EOD!AB52</f>
        <v>-0.42</v>
      </c>
      <c r="J52">
        <f>BYPL_EOD!AA52+BYPL_EOD!AB52</f>
        <v>-0.23</v>
      </c>
      <c r="K52">
        <f>MES_EOD!AA52+MES_EOD!AB52</f>
        <v>0</v>
      </c>
      <c r="L52">
        <f>NDMC_EOD!AA52+NDMC_EOD!AB52</f>
        <v>-0.05</v>
      </c>
      <c r="M52">
        <f>TPDDL_EOD!AA52+TPDDL_EOD!AB52</f>
        <v>-0.3</v>
      </c>
      <c r="N52">
        <f t="shared" si="0"/>
        <v>-1</v>
      </c>
      <c r="O52" s="113">
        <f t="shared" si="1"/>
        <v>-0.39999999999999991</v>
      </c>
      <c r="P52">
        <v>-0.58799999999999997</v>
      </c>
      <c r="Q52">
        <v>-0.32200000000000001</v>
      </c>
      <c r="R52">
        <v>0</v>
      </c>
      <c r="S52">
        <v>-7.0000000000000007E-2</v>
      </c>
      <c r="T52">
        <v>-0.41999999999999993</v>
      </c>
      <c r="U52" s="115">
        <f t="shared" si="2"/>
        <v>-1.4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-1</v>
      </c>
      <c r="F53">
        <f t="shared" si="4"/>
        <v>60</v>
      </c>
      <c r="G53">
        <f t="shared" si="5"/>
        <v>-1.4</v>
      </c>
      <c r="H53" s="113"/>
      <c r="I53">
        <f>BRPL_EOD!AA53+BRPL_EOD!AB53</f>
        <v>-0.42</v>
      </c>
      <c r="J53">
        <f>BYPL_EOD!AA53+BYPL_EOD!AB53</f>
        <v>-0.23</v>
      </c>
      <c r="K53">
        <f>MES_EOD!AA53+MES_EOD!AB53</f>
        <v>0</v>
      </c>
      <c r="L53">
        <f>NDMC_EOD!AA53+NDMC_EOD!AB53</f>
        <v>-0.05</v>
      </c>
      <c r="M53">
        <f>TPDDL_EOD!AA53+TPDDL_EOD!AB53</f>
        <v>-0.3</v>
      </c>
      <c r="N53">
        <f t="shared" si="0"/>
        <v>-1</v>
      </c>
      <c r="O53" s="113">
        <f t="shared" si="1"/>
        <v>-0.39999999999999991</v>
      </c>
      <c r="P53">
        <v>-0.58799999999999997</v>
      </c>
      <c r="Q53">
        <v>-0.32200000000000001</v>
      </c>
      <c r="R53">
        <v>0</v>
      </c>
      <c r="S53">
        <v>-7.0000000000000007E-2</v>
      </c>
      <c r="T53">
        <v>-0.41999999999999993</v>
      </c>
      <c r="U53" s="115">
        <f t="shared" si="2"/>
        <v>-1.4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-1</v>
      </c>
      <c r="F54">
        <f t="shared" si="4"/>
        <v>60</v>
      </c>
      <c r="G54">
        <f t="shared" si="5"/>
        <v>-1.4</v>
      </c>
      <c r="H54" s="113"/>
      <c r="I54">
        <f>BRPL_EOD!AA54+BRPL_EOD!AB54</f>
        <v>-0.42</v>
      </c>
      <c r="J54">
        <f>BYPL_EOD!AA54+BYPL_EOD!AB54</f>
        <v>-0.23</v>
      </c>
      <c r="K54">
        <f>MES_EOD!AA54+MES_EOD!AB54</f>
        <v>0</v>
      </c>
      <c r="L54">
        <f>NDMC_EOD!AA54+NDMC_EOD!AB54</f>
        <v>-0.05</v>
      </c>
      <c r="M54">
        <f>TPDDL_EOD!AA54+TPDDL_EOD!AB54</f>
        <v>-0.3</v>
      </c>
      <c r="N54">
        <f t="shared" si="0"/>
        <v>-1</v>
      </c>
      <c r="O54" s="113">
        <f t="shared" si="1"/>
        <v>-0.39999999999999991</v>
      </c>
      <c r="P54">
        <v>-0.58799999999999997</v>
      </c>
      <c r="Q54">
        <v>-0.32200000000000001</v>
      </c>
      <c r="R54">
        <v>0</v>
      </c>
      <c r="S54">
        <v>-7.0000000000000007E-2</v>
      </c>
      <c r="T54">
        <v>-0.41999999999999993</v>
      </c>
      <c r="U54" s="115">
        <f t="shared" si="2"/>
        <v>-1.4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-1</v>
      </c>
      <c r="F55">
        <f t="shared" si="4"/>
        <v>60</v>
      </c>
      <c r="G55">
        <f t="shared" si="5"/>
        <v>-1.4</v>
      </c>
      <c r="H55" s="113"/>
      <c r="I55">
        <f>BRPL_EOD!AA55+BRPL_EOD!AB55</f>
        <v>-0.42</v>
      </c>
      <c r="J55">
        <f>BYPL_EOD!AA55+BYPL_EOD!AB55</f>
        <v>-0.23</v>
      </c>
      <c r="K55">
        <f>MES_EOD!AA55+MES_EOD!AB55</f>
        <v>0</v>
      </c>
      <c r="L55">
        <f>NDMC_EOD!AA55+NDMC_EOD!AB55</f>
        <v>-0.05</v>
      </c>
      <c r="M55">
        <f>TPDDL_EOD!AA55+TPDDL_EOD!AB55</f>
        <v>-0.3</v>
      </c>
      <c r="N55">
        <f t="shared" si="0"/>
        <v>-1</v>
      </c>
      <c r="O55" s="113">
        <f t="shared" si="1"/>
        <v>-0.39999999999999991</v>
      </c>
      <c r="P55">
        <v>-0.58799999999999997</v>
      </c>
      <c r="Q55">
        <v>-0.32200000000000001</v>
      </c>
      <c r="R55">
        <v>0</v>
      </c>
      <c r="S55">
        <v>-7.0000000000000007E-2</v>
      </c>
      <c r="T55">
        <v>-0.41999999999999993</v>
      </c>
      <c r="U55" s="115">
        <f t="shared" si="2"/>
        <v>-1.4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-1</v>
      </c>
      <c r="F56">
        <f t="shared" si="4"/>
        <v>60</v>
      </c>
      <c r="G56">
        <f t="shared" si="5"/>
        <v>-1.4</v>
      </c>
      <c r="H56" s="113"/>
      <c r="I56">
        <f>BRPL_EOD!AA56+BRPL_EOD!AB56</f>
        <v>-0.42</v>
      </c>
      <c r="J56">
        <f>BYPL_EOD!AA56+BYPL_EOD!AB56</f>
        <v>-0.23</v>
      </c>
      <c r="K56">
        <f>MES_EOD!AA56+MES_EOD!AB56</f>
        <v>0</v>
      </c>
      <c r="L56">
        <f>NDMC_EOD!AA56+NDMC_EOD!AB56</f>
        <v>-0.05</v>
      </c>
      <c r="M56">
        <f>TPDDL_EOD!AA56+TPDDL_EOD!AB56</f>
        <v>-0.3</v>
      </c>
      <c r="N56">
        <f t="shared" si="0"/>
        <v>-1</v>
      </c>
      <c r="O56" s="113">
        <f t="shared" si="1"/>
        <v>-0.39999999999999991</v>
      </c>
      <c r="P56">
        <v>-0.58799999999999997</v>
      </c>
      <c r="Q56">
        <v>-0.32200000000000001</v>
      </c>
      <c r="R56">
        <v>0</v>
      </c>
      <c r="S56">
        <v>-7.0000000000000007E-2</v>
      </c>
      <c r="T56">
        <v>-0.41999999999999993</v>
      </c>
      <c r="U56" s="115">
        <f t="shared" si="2"/>
        <v>-1.4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-1</v>
      </c>
      <c r="F57">
        <f t="shared" si="4"/>
        <v>60</v>
      </c>
      <c r="G57">
        <f t="shared" si="5"/>
        <v>-1.4</v>
      </c>
      <c r="H57" s="113"/>
      <c r="I57">
        <f>BRPL_EOD!AA57+BRPL_EOD!AB57</f>
        <v>-0.42</v>
      </c>
      <c r="J57">
        <f>BYPL_EOD!AA57+BYPL_EOD!AB57</f>
        <v>-0.23</v>
      </c>
      <c r="K57">
        <f>MES_EOD!AA57+MES_EOD!AB57</f>
        <v>0</v>
      </c>
      <c r="L57">
        <f>NDMC_EOD!AA57+NDMC_EOD!AB57</f>
        <v>-0.05</v>
      </c>
      <c r="M57">
        <f>TPDDL_EOD!AA57+TPDDL_EOD!AB57</f>
        <v>-0.3</v>
      </c>
      <c r="N57">
        <f t="shared" si="0"/>
        <v>-1</v>
      </c>
      <c r="O57" s="113">
        <f t="shared" si="1"/>
        <v>-0.39999999999999991</v>
      </c>
      <c r="P57">
        <v>-0.58799999999999997</v>
      </c>
      <c r="Q57">
        <v>-0.32200000000000001</v>
      </c>
      <c r="R57">
        <v>0</v>
      </c>
      <c r="S57">
        <v>-7.0000000000000007E-2</v>
      </c>
      <c r="T57">
        <v>-0.41999999999999993</v>
      </c>
      <c r="U57" s="115">
        <f t="shared" si="2"/>
        <v>-1.4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-1</v>
      </c>
      <c r="F58">
        <f t="shared" si="4"/>
        <v>60</v>
      </c>
      <c r="G58">
        <f t="shared" si="5"/>
        <v>-1.4</v>
      </c>
      <c r="H58" s="113"/>
      <c r="I58">
        <f>BRPL_EOD!AA58+BRPL_EOD!AB58</f>
        <v>-0.42</v>
      </c>
      <c r="J58">
        <f>BYPL_EOD!AA58+BYPL_EOD!AB58</f>
        <v>-0.23</v>
      </c>
      <c r="K58">
        <f>MES_EOD!AA58+MES_EOD!AB58</f>
        <v>0</v>
      </c>
      <c r="L58">
        <f>NDMC_EOD!AA58+NDMC_EOD!AB58</f>
        <v>-0.05</v>
      </c>
      <c r="M58">
        <f>TPDDL_EOD!AA58+TPDDL_EOD!AB58</f>
        <v>-0.3</v>
      </c>
      <c r="N58">
        <f t="shared" si="0"/>
        <v>-1</v>
      </c>
      <c r="O58" s="113">
        <f t="shared" si="1"/>
        <v>-0.39999999999999991</v>
      </c>
      <c r="P58">
        <v>-0.58799999999999997</v>
      </c>
      <c r="Q58">
        <v>-0.32200000000000001</v>
      </c>
      <c r="R58">
        <v>0</v>
      </c>
      <c r="S58">
        <v>-7.0000000000000007E-2</v>
      </c>
      <c r="T58">
        <v>-0.41999999999999993</v>
      </c>
      <c r="U58" s="115">
        <f t="shared" si="2"/>
        <v>-1.4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-1</v>
      </c>
      <c r="F59">
        <f t="shared" si="4"/>
        <v>60</v>
      </c>
      <c r="G59">
        <f t="shared" si="5"/>
        <v>-1.4</v>
      </c>
      <c r="H59" s="113"/>
      <c r="I59">
        <f>BRPL_EOD!AA59+BRPL_EOD!AB59</f>
        <v>-0.42</v>
      </c>
      <c r="J59">
        <f>BYPL_EOD!AA59+BYPL_EOD!AB59</f>
        <v>-0.23</v>
      </c>
      <c r="K59">
        <f>MES_EOD!AA59+MES_EOD!AB59</f>
        <v>0</v>
      </c>
      <c r="L59">
        <f>NDMC_EOD!AA59+NDMC_EOD!AB59</f>
        <v>-0.05</v>
      </c>
      <c r="M59">
        <f>TPDDL_EOD!AA59+TPDDL_EOD!AB59</f>
        <v>-0.3</v>
      </c>
      <c r="N59">
        <f t="shared" si="0"/>
        <v>-1</v>
      </c>
      <c r="O59" s="113">
        <f t="shared" si="1"/>
        <v>-0.39999999999999991</v>
      </c>
      <c r="P59">
        <v>-0.58799999999999997</v>
      </c>
      <c r="Q59">
        <v>-0.32200000000000001</v>
      </c>
      <c r="R59">
        <v>0</v>
      </c>
      <c r="S59">
        <v>-7.0000000000000007E-2</v>
      </c>
      <c r="T59">
        <v>-0.41999999999999993</v>
      </c>
      <c r="U59" s="115">
        <f t="shared" si="2"/>
        <v>-1.4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-1</v>
      </c>
      <c r="F60">
        <f t="shared" si="4"/>
        <v>60</v>
      </c>
      <c r="G60">
        <f t="shared" si="5"/>
        <v>-1.4</v>
      </c>
      <c r="H60" s="113"/>
      <c r="I60">
        <f>BRPL_EOD!AA60+BRPL_EOD!AB60</f>
        <v>-0.42</v>
      </c>
      <c r="J60">
        <f>BYPL_EOD!AA60+BYPL_EOD!AB60</f>
        <v>-0.23</v>
      </c>
      <c r="K60">
        <f>MES_EOD!AA60+MES_EOD!AB60</f>
        <v>0</v>
      </c>
      <c r="L60">
        <f>NDMC_EOD!AA60+NDMC_EOD!AB60</f>
        <v>-0.05</v>
      </c>
      <c r="M60">
        <f>TPDDL_EOD!AA60+TPDDL_EOD!AB60</f>
        <v>-0.3</v>
      </c>
      <c r="N60">
        <f t="shared" si="0"/>
        <v>-1</v>
      </c>
      <c r="O60" s="113">
        <f t="shared" si="1"/>
        <v>-0.39999999999999991</v>
      </c>
      <c r="P60">
        <v>-0.58799999999999997</v>
      </c>
      <c r="Q60">
        <v>-0.32200000000000001</v>
      </c>
      <c r="R60">
        <v>0</v>
      </c>
      <c r="S60">
        <v>-7.0000000000000007E-2</v>
      </c>
      <c r="T60">
        <v>-0.41999999999999993</v>
      </c>
      <c r="U60" s="115">
        <f t="shared" si="2"/>
        <v>-1.4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-1</v>
      </c>
      <c r="F61">
        <f t="shared" si="4"/>
        <v>60</v>
      </c>
      <c r="G61">
        <f t="shared" si="5"/>
        <v>-1.4</v>
      </c>
      <c r="H61" s="113"/>
      <c r="I61">
        <f>BRPL_EOD!AA61+BRPL_EOD!AB61</f>
        <v>-0.42</v>
      </c>
      <c r="J61">
        <f>BYPL_EOD!AA61+BYPL_EOD!AB61</f>
        <v>-0.23</v>
      </c>
      <c r="K61">
        <f>MES_EOD!AA61+MES_EOD!AB61</f>
        <v>0</v>
      </c>
      <c r="L61">
        <f>NDMC_EOD!AA61+NDMC_EOD!AB61</f>
        <v>-0.05</v>
      </c>
      <c r="M61">
        <f>TPDDL_EOD!AA61+TPDDL_EOD!AB61</f>
        <v>-0.3</v>
      </c>
      <c r="N61">
        <f t="shared" si="0"/>
        <v>-1</v>
      </c>
      <c r="O61" s="113">
        <f t="shared" si="1"/>
        <v>-0.39999999999999991</v>
      </c>
      <c r="P61">
        <v>-0.58799999999999997</v>
      </c>
      <c r="Q61">
        <v>-0.32200000000000001</v>
      </c>
      <c r="R61">
        <v>0</v>
      </c>
      <c r="S61">
        <v>-7.0000000000000007E-2</v>
      </c>
      <c r="T61">
        <v>-0.41999999999999993</v>
      </c>
      <c r="U61" s="115">
        <f t="shared" si="2"/>
        <v>-1.4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-1</v>
      </c>
      <c r="F62">
        <f t="shared" si="4"/>
        <v>60</v>
      </c>
      <c r="G62">
        <f t="shared" si="5"/>
        <v>-1.4</v>
      </c>
      <c r="H62" s="113"/>
      <c r="I62">
        <f>BRPL_EOD!AA62+BRPL_EOD!AB62</f>
        <v>-0.42</v>
      </c>
      <c r="J62">
        <f>BYPL_EOD!AA62+BYPL_EOD!AB62</f>
        <v>-0.23</v>
      </c>
      <c r="K62">
        <f>MES_EOD!AA62+MES_EOD!AB62</f>
        <v>0</v>
      </c>
      <c r="L62">
        <f>NDMC_EOD!AA62+NDMC_EOD!AB62</f>
        <v>-0.05</v>
      </c>
      <c r="M62">
        <f>TPDDL_EOD!AA62+TPDDL_EOD!AB62</f>
        <v>-0.3</v>
      </c>
      <c r="N62">
        <f t="shared" si="0"/>
        <v>-1</v>
      </c>
      <c r="O62" s="113">
        <f t="shared" si="1"/>
        <v>-0.39999999999999991</v>
      </c>
      <c r="P62">
        <v>-0.58799999999999997</v>
      </c>
      <c r="Q62">
        <v>-0.32200000000000001</v>
      </c>
      <c r="R62">
        <v>0</v>
      </c>
      <c r="S62">
        <v>-7.0000000000000007E-2</v>
      </c>
      <c r="T62">
        <v>-0.41999999999999993</v>
      </c>
      <c r="U62" s="115">
        <f t="shared" si="2"/>
        <v>-1.4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-1</v>
      </c>
      <c r="F63">
        <f t="shared" si="4"/>
        <v>60</v>
      </c>
      <c r="G63">
        <f t="shared" si="5"/>
        <v>-1.4</v>
      </c>
      <c r="H63" s="113"/>
      <c r="I63">
        <f>BRPL_EOD!AA63+BRPL_EOD!AB63</f>
        <v>-0.42</v>
      </c>
      <c r="J63">
        <f>BYPL_EOD!AA63+BYPL_EOD!AB63</f>
        <v>-0.23</v>
      </c>
      <c r="K63">
        <f>MES_EOD!AA63+MES_EOD!AB63</f>
        <v>0</v>
      </c>
      <c r="L63">
        <f>NDMC_EOD!AA63+NDMC_EOD!AB63</f>
        <v>-0.05</v>
      </c>
      <c r="M63">
        <f>TPDDL_EOD!AA63+TPDDL_EOD!AB63</f>
        <v>-0.3</v>
      </c>
      <c r="N63">
        <f t="shared" si="0"/>
        <v>-1</v>
      </c>
      <c r="O63" s="113">
        <f t="shared" si="1"/>
        <v>-0.39999999999999991</v>
      </c>
      <c r="P63">
        <v>-0.58799999999999997</v>
      </c>
      <c r="Q63">
        <v>-0.32200000000000001</v>
      </c>
      <c r="R63">
        <v>0</v>
      </c>
      <c r="S63">
        <v>-7.0000000000000007E-2</v>
      </c>
      <c r="T63">
        <v>-0.41999999999999993</v>
      </c>
      <c r="U63" s="115">
        <f t="shared" si="2"/>
        <v>-1.4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-1</v>
      </c>
      <c r="F64">
        <f t="shared" si="4"/>
        <v>60</v>
      </c>
      <c r="G64">
        <f t="shared" si="5"/>
        <v>-1.4</v>
      </c>
      <c r="H64" s="113"/>
      <c r="I64">
        <f>BRPL_EOD!AA64+BRPL_EOD!AB64</f>
        <v>-0.42</v>
      </c>
      <c r="J64">
        <f>BYPL_EOD!AA64+BYPL_EOD!AB64</f>
        <v>-0.23</v>
      </c>
      <c r="K64">
        <f>MES_EOD!AA64+MES_EOD!AB64</f>
        <v>0</v>
      </c>
      <c r="L64">
        <f>NDMC_EOD!AA64+NDMC_EOD!AB64</f>
        <v>-0.05</v>
      </c>
      <c r="M64">
        <f>TPDDL_EOD!AA64+TPDDL_EOD!AB64</f>
        <v>-0.3</v>
      </c>
      <c r="N64">
        <f t="shared" si="0"/>
        <v>-1</v>
      </c>
      <c r="O64" s="113">
        <f t="shared" si="1"/>
        <v>-0.39999999999999991</v>
      </c>
      <c r="P64">
        <v>-0.58799999999999997</v>
      </c>
      <c r="Q64">
        <v>-0.32200000000000001</v>
      </c>
      <c r="R64">
        <v>0</v>
      </c>
      <c r="S64">
        <v>-7.0000000000000007E-2</v>
      </c>
      <c r="T64">
        <v>-0.41999999999999993</v>
      </c>
      <c r="U64" s="115">
        <f t="shared" si="2"/>
        <v>-1.4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-1</v>
      </c>
      <c r="F65">
        <f t="shared" si="4"/>
        <v>60</v>
      </c>
      <c r="G65">
        <f t="shared" si="5"/>
        <v>-1.4</v>
      </c>
      <c r="H65" s="113"/>
      <c r="I65">
        <f>BRPL_EOD!AA65+BRPL_EOD!AB65</f>
        <v>-0.42</v>
      </c>
      <c r="J65">
        <f>BYPL_EOD!AA65+BYPL_EOD!AB65</f>
        <v>-0.23</v>
      </c>
      <c r="K65">
        <f>MES_EOD!AA65+MES_EOD!AB65</f>
        <v>0</v>
      </c>
      <c r="L65">
        <f>NDMC_EOD!AA65+NDMC_EOD!AB65</f>
        <v>-0.05</v>
      </c>
      <c r="M65">
        <f>TPDDL_EOD!AA65+TPDDL_EOD!AB65</f>
        <v>-0.3</v>
      </c>
      <c r="N65">
        <f t="shared" si="0"/>
        <v>-1</v>
      </c>
      <c r="O65" s="113">
        <f t="shared" si="1"/>
        <v>-0.39999999999999991</v>
      </c>
      <c r="P65">
        <v>-0.58799999999999997</v>
      </c>
      <c r="Q65">
        <v>-0.32200000000000001</v>
      </c>
      <c r="R65">
        <v>0</v>
      </c>
      <c r="S65">
        <v>-7.0000000000000007E-2</v>
      </c>
      <c r="T65">
        <v>-0.41999999999999993</v>
      </c>
      <c r="U65" s="115">
        <f t="shared" si="2"/>
        <v>-1.4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-1</v>
      </c>
      <c r="F66">
        <f t="shared" si="4"/>
        <v>60</v>
      </c>
      <c r="G66">
        <f t="shared" si="5"/>
        <v>-1.4</v>
      </c>
      <c r="H66" s="113"/>
      <c r="I66">
        <f>BRPL_EOD!AA66+BRPL_EOD!AB66</f>
        <v>-0.42</v>
      </c>
      <c r="J66">
        <f>BYPL_EOD!AA66+BYPL_EOD!AB66</f>
        <v>-0.23</v>
      </c>
      <c r="K66">
        <f>MES_EOD!AA66+MES_EOD!AB66</f>
        <v>0</v>
      </c>
      <c r="L66">
        <f>NDMC_EOD!AA66+NDMC_EOD!AB66</f>
        <v>-0.05</v>
      </c>
      <c r="M66">
        <f>TPDDL_EOD!AA66+TPDDL_EOD!AB66</f>
        <v>-0.3</v>
      </c>
      <c r="N66">
        <f t="shared" si="0"/>
        <v>-1</v>
      </c>
      <c r="O66" s="113">
        <f t="shared" si="1"/>
        <v>-0.39999999999999991</v>
      </c>
      <c r="P66">
        <v>-0.58799999999999997</v>
      </c>
      <c r="Q66">
        <v>-0.32200000000000001</v>
      </c>
      <c r="R66">
        <v>0</v>
      </c>
      <c r="S66">
        <v>-7.0000000000000007E-2</v>
      </c>
      <c r="T66">
        <v>-0.41999999999999993</v>
      </c>
      <c r="U66" s="115">
        <f t="shared" si="2"/>
        <v>-1.4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-1</v>
      </c>
      <c r="F67">
        <f t="shared" si="4"/>
        <v>60</v>
      </c>
      <c r="G67">
        <f t="shared" si="5"/>
        <v>-1.4</v>
      </c>
      <c r="H67" s="113"/>
      <c r="I67">
        <f>BRPL_EOD!AA67+BRPL_EOD!AB67</f>
        <v>-0.42</v>
      </c>
      <c r="J67">
        <f>BYPL_EOD!AA67+BYPL_EOD!AB67</f>
        <v>-0.23</v>
      </c>
      <c r="K67">
        <f>MES_EOD!AA67+MES_EOD!AB67</f>
        <v>0</v>
      </c>
      <c r="L67">
        <f>NDMC_EOD!AA67+NDMC_EOD!AB67</f>
        <v>-0.05</v>
      </c>
      <c r="M67">
        <f>TPDDL_EOD!AA67+TPDDL_EOD!AB67</f>
        <v>-0.3</v>
      </c>
      <c r="N67">
        <f t="shared" ref="N67:N98" si="6">SUM(I67:M67)</f>
        <v>-1</v>
      </c>
      <c r="O67" s="113">
        <f t="shared" ref="O67:O98" si="7">G67-N67</f>
        <v>-0.39999999999999991</v>
      </c>
      <c r="P67">
        <v>-0.58799999999999997</v>
      </c>
      <c r="Q67">
        <v>-0.32200000000000001</v>
      </c>
      <c r="R67">
        <v>0</v>
      </c>
      <c r="S67">
        <v>-7.0000000000000007E-2</v>
      </c>
      <c r="T67">
        <v>-0.41999999999999993</v>
      </c>
      <c r="U67" s="115">
        <f t="shared" ref="U67:U98" si="8">SUM(P67:T67)</f>
        <v>-1.4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-1</v>
      </c>
      <c r="F68">
        <f t="shared" ref="F68:F98" si="10">B68+C68</f>
        <v>60</v>
      </c>
      <c r="G68">
        <f t="shared" ref="G68:G98" si="11">D68+E68-X68</f>
        <v>-1.4</v>
      </c>
      <c r="H68" s="113"/>
      <c r="I68">
        <f>BRPL_EOD!AA68+BRPL_EOD!AB68</f>
        <v>-0.42</v>
      </c>
      <c r="J68">
        <f>BYPL_EOD!AA68+BYPL_EOD!AB68</f>
        <v>-0.23</v>
      </c>
      <c r="K68">
        <f>MES_EOD!AA68+MES_EOD!AB68</f>
        <v>0</v>
      </c>
      <c r="L68">
        <f>NDMC_EOD!AA68+NDMC_EOD!AB68</f>
        <v>-0.05</v>
      </c>
      <c r="M68">
        <f>TPDDL_EOD!AA68+TPDDL_EOD!AB68</f>
        <v>-0.3</v>
      </c>
      <c r="N68">
        <f t="shared" si="6"/>
        <v>-1</v>
      </c>
      <c r="O68" s="113">
        <f t="shared" si="7"/>
        <v>-0.39999999999999991</v>
      </c>
      <c r="P68">
        <v>-0.58799999999999997</v>
      </c>
      <c r="Q68">
        <v>-0.32200000000000001</v>
      </c>
      <c r="R68">
        <v>0</v>
      </c>
      <c r="S68">
        <v>-7.0000000000000007E-2</v>
      </c>
      <c r="T68">
        <v>-0.41999999999999993</v>
      </c>
      <c r="U68" s="115">
        <f t="shared" si="8"/>
        <v>-1.4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-1</v>
      </c>
      <c r="F69">
        <f t="shared" si="10"/>
        <v>60</v>
      </c>
      <c r="G69">
        <f t="shared" si="11"/>
        <v>-1.4</v>
      </c>
      <c r="H69" s="113"/>
      <c r="I69">
        <f>BRPL_EOD!AA69+BRPL_EOD!AB69</f>
        <v>-0.42</v>
      </c>
      <c r="J69">
        <f>BYPL_EOD!AA69+BYPL_EOD!AB69</f>
        <v>-0.23</v>
      </c>
      <c r="K69">
        <f>MES_EOD!AA69+MES_EOD!AB69</f>
        <v>0</v>
      </c>
      <c r="L69">
        <f>NDMC_EOD!AA69+NDMC_EOD!AB69</f>
        <v>-0.05</v>
      </c>
      <c r="M69">
        <f>TPDDL_EOD!AA69+TPDDL_EOD!AB69</f>
        <v>-0.3</v>
      </c>
      <c r="N69">
        <f t="shared" si="6"/>
        <v>-1</v>
      </c>
      <c r="O69" s="113">
        <f t="shared" si="7"/>
        <v>-0.39999999999999991</v>
      </c>
      <c r="P69">
        <v>-0.58799999999999997</v>
      </c>
      <c r="Q69">
        <v>-0.32200000000000001</v>
      </c>
      <c r="R69">
        <v>0</v>
      </c>
      <c r="S69">
        <v>-7.0000000000000007E-2</v>
      </c>
      <c r="T69">
        <v>-0.41999999999999993</v>
      </c>
      <c r="U69" s="115">
        <f t="shared" si="8"/>
        <v>-1.4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0</v>
      </c>
      <c r="F70">
        <f t="shared" si="10"/>
        <v>60</v>
      </c>
      <c r="G70">
        <f t="shared" si="11"/>
        <v>-0.4</v>
      </c>
      <c r="H70" s="113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3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15">
        <f t="shared" si="8"/>
        <v>-0.39556000000000002</v>
      </c>
      <c r="V70" s="113">
        <f t="shared" si="9"/>
        <v>-4.4399999999999995E-3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0</v>
      </c>
      <c r="F71">
        <f t="shared" si="10"/>
        <v>60</v>
      </c>
      <c r="G71">
        <f t="shared" si="11"/>
        <v>-0.4</v>
      </c>
      <c r="H71" s="113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3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15">
        <f t="shared" si="8"/>
        <v>-0.39556000000000002</v>
      </c>
      <c r="V71" s="113">
        <f t="shared" si="9"/>
        <v>-4.4399999999999995E-3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0</v>
      </c>
      <c r="F72">
        <f t="shared" si="10"/>
        <v>60</v>
      </c>
      <c r="G72">
        <f t="shared" si="11"/>
        <v>-0.4</v>
      </c>
      <c r="H72" s="113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3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15">
        <f t="shared" si="8"/>
        <v>-0.39556000000000002</v>
      </c>
      <c r="V72" s="113">
        <f t="shared" si="9"/>
        <v>-4.4399999999999995E-3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0</v>
      </c>
      <c r="F73">
        <f t="shared" si="10"/>
        <v>60</v>
      </c>
      <c r="G73">
        <f t="shared" si="11"/>
        <v>-0.4</v>
      </c>
      <c r="H73" s="113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3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15">
        <f t="shared" si="8"/>
        <v>-0.39556000000000002</v>
      </c>
      <c r="V73" s="113">
        <f t="shared" si="9"/>
        <v>-4.4399999999999995E-3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0</v>
      </c>
      <c r="F74">
        <f t="shared" si="10"/>
        <v>60</v>
      </c>
      <c r="G74">
        <f t="shared" si="11"/>
        <v>-0.4</v>
      </c>
      <c r="H74" s="113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3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15">
        <f t="shared" si="8"/>
        <v>-0.39556000000000002</v>
      </c>
      <c r="V74" s="113">
        <f t="shared" si="9"/>
        <v>-4.4399999999999995E-3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3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3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5">
        <f t="shared" si="8"/>
        <v>-0.39556000000000002</v>
      </c>
      <c r="V75" s="113">
        <f t="shared" si="9"/>
        <v>-4.4399999999999995E-3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3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3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5">
        <f t="shared" si="8"/>
        <v>-0.39556000000000002</v>
      </c>
      <c r="V76" s="113">
        <f t="shared" si="9"/>
        <v>-4.4399999999999995E-3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3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3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5">
        <f t="shared" si="8"/>
        <v>-0.39556000000000002</v>
      </c>
      <c r="V77" s="113">
        <f t="shared" si="9"/>
        <v>-4.4399999999999995E-3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3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3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5">
        <f t="shared" si="8"/>
        <v>-0.39556000000000002</v>
      </c>
      <c r="V78" s="113">
        <f t="shared" si="9"/>
        <v>-4.4399999999999995E-3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3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3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5">
        <f t="shared" si="8"/>
        <v>-0.39556000000000002</v>
      </c>
      <c r="V79" s="113">
        <f t="shared" si="9"/>
        <v>-4.4399999999999995E-3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3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3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5">
        <f t="shared" si="8"/>
        <v>-0.39556000000000002</v>
      </c>
      <c r="V80" s="113">
        <f t="shared" si="9"/>
        <v>-4.4399999999999995E-3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3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3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5">
        <f t="shared" si="8"/>
        <v>-0.39556000000000002</v>
      </c>
      <c r="V81" s="113">
        <f t="shared" si="9"/>
        <v>-4.4399999999999995E-3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3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3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5">
        <f t="shared" si="8"/>
        <v>-0.39556000000000002</v>
      </c>
      <c r="V82" s="113">
        <f t="shared" si="9"/>
        <v>-4.4399999999999995E-3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3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3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5">
        <f t="shared" si="8"/>
        <v>-0.39556000000000002</v>
      </c>
      <c r="V83" s="113">
        <f t="shared" si="9"/>
        <v>-4.4399999999999995E-3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3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3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5">
        <f t="shared" si="8"/>
        <v>-0.39556000000000002</v>
      </c>
      <c r="V84" s="113">
        <f t="shared" si="9"/>
        <v>-4.4399999999999995E-3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3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3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5">
        <f t="shared" si="8"/>
        <v>-0.39556000000000002</v>
      </c>
      <c r="V85" s="113">
        <f t="shared" si="9"/>
        <v>-4.4399999999999995E-3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3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3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5">
        <f t="shared" si="8"/>
        <v>-0.39556000000000002</v>
      </c>
      <c r="V86" s="113">
        <f t="shared" si="9"/>
        <v>-4.4399999999999995E-3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3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3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5">
        <f t="shared" si="8"/>
        <v>-0.39556000000000002</v>
      </c>
      <c r="V87" s="113">
        <f t="shared" si="9"/>
        <v>-4.4399999999999995E-3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3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3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5">
        <f t="shared" si="8"/>
        <v>-0.39556000000000002</v>
      </c>
      <c r="V88" s="113">
        <f t="shared" si="9"/>
        <v>-4.4399999999999995E-3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3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3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5">
        <f t="shared" si="8"/>
        <v>-0.39556000000000002</v>
      </c>
      <c r="V89" s="113">
        <f t="shared" si="9"/>
        <v>-4.4399999999999995E-3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3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3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5">
        <f t="shared" si="8"/>
        <v>-0.39556000000000002</v>
      </c>
      <c r="V90" s="113">
        <f t="shared" si="9"/>
        <v>-4.4399999999999995E-3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3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3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5">
        <f t="shared" si="8"/>
        <v>-0.39556000000000002</v>
      </c>
      <c r="V91" s="113">
        <f t="shared" si="9"/>
        <v>-4.4399999999999995E-3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3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3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5">
        <f t="shared" si="8"/>
        <v>-0.39556000000000002</v>
      </c>
      <c r="V92" s="113">
        <f t="shared" si="9"/>
        <v>-4.4399999999999995E-3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3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3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5">
        <f t="shared" si="8"/>
        <v>-0.39556000000000002</v>
      </c>
      <c r="V93" s="113">
        <f t="shared" si="9"/>
        <v>-4.4399999999999995E-3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3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3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5">
        <f t="shared" si="8"/>
        <v>-0.39556000000000002</v>
      </c>
      <c r="V94" s="113">
        <f t="shared" si="9"/>
        <v>-4.4399999999999995E-3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3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3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5">
        <f t="shared" si="8"/>
        <v>-0.39556000000000002</v>
      </c>
      <c r="V95" s="113">
        <f t="shared" si="9"/>
        <v>-4.4399999999999995E-3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3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3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5">
        <f t="shared" si="8"/>
        <v>-0.39556000000000002</v>
      </c>
      <c r="V96" s="113">
        <f t="shared" si="9"/>
        <v>-4.4399999999999995E-3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3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3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5">
        <f t="shared" si="8"/>
        <v>-0.39556000000000002</v>
      </c>
      <c r="V97" s="113">
        <f t="shared" si="9"/>
        <v>-4.4399999999999995E-3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3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3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5">
        <f t="shared" si="8"/>
        <v>-0.39556000000000002</v>
      </c>
      <c r="V98" s="113">
        <f t="shared" si="9"/>
        <v>-4.4399999999999995E-3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-9.5999999999999818E-3</v>
      </c>
      <c r="E99" s="115">
        <f t="shared" si="12"/>
        <v>0.277445</v>
      </c>
      <c r="F99" s="115">
        <f t="shared" si="12"/>
        <v>1.44</v>
      </c>
      <c r="G99" s="115">
        <f t="shared" si="12"/>
        <v>0.26784499999999878</v>
      </c>
      <c r="H99" s="115"/>
      <c r="I99" s="115">
        <f t="shared" si="12"/>
        <v>0.11927999999999984</v>
      </c>
      <c r="J99" s="115">
        <f t="shared" si="12"/>
        <v>4.2180000000000037E-2</v>
      </c>
      <c r="K99" s="115">
        <f t="shared" si="12"/>
        <v>0</v>
      </c>
      <c r="L99" s="115">
        <f t="shared" si="12"/>
        <v>2.8695000000000009E-2</v>
      </c>
      <c r="M99" s="115">
        <f t="shared" si="12"/>
        <v>8.5199999999999901E-2</v>
      </c>
      <c r="N99" s="115">
        <f t="shared" si="12"/>
        <v>0.27535499999999979</v>
      </c>
      <c r="O99" s="115">
        <f t="shared" si="12"/>
        <v>-7.5099999999999863E-3</v>
      </c>
      <c r="P99" s="115">
        <f t="shared" si="12"/>
        <v>0.11611929943016</v>
      </c>
      <c r="Q99" s="115">
        <f t="shared" si="12"/>
        <v>4.0598495510771403E-2</v>
      </c>
      <c r="R99" s="115">
        <f t="shared" si="12"/>
        <v>0</v>
      </c>
      <c r="S99" s="115">
        <f t="shared" si="12"/>
        <v>2.8225014037526065E-2</v>
      </c>
      <c r="T99" s="115">
        <f t="shared" si="12"/>
        <v>8.2942151021542815E-2</v>
      </c>
      <c r="U99" s="115">
        <f t="shared" si="12"/>
        <v>0.26788496000000023</v>
      </c>
      <c r="V99" s="115">
        <f t="shared" si="9"/>
        <v>-3.9960000001448837E-5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162.04</v>
      </c>
      <c r="E3">
        <f>BAWANA!AM3</f>
        <v>0</v>
      </c>
      <c r="F3">
        <f>(B3+C3)*0.8</f>
        <v>256</v>
      </c>
      <c r="G3">
        <f>(D3+E3)</f>
        <v>162.04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-53.970000000000027</v>
      </c>
      <c r="P3">
        <v>63.027641312902169</v>
      </c>
      <c r="Q3">
        <v>36.449810656914025</v>
      </c>
      <c r="R3">
        <v>3.7507522799870374</v>
      </c>
      <c r="S3">
        <v>14.770462478588954</v>
      </c>
      <c r="T3">
        <v>44.04133327160779</v>
      </c>
      <c r="U3" s="115">
        <f t="shared" ref="U3:U66" si="2">SUM(P3:T3)</f>
        <v>162.04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219.68</v>
      </c>
      <c r="E27">
        <f>BAWANA!AM27</f>
        <v>0</v>
      </c>
      <c r="F27">
        <f t="shared" si="4"/>
        <v>256</v>
      </c>
      <c r="G27">
        <f t="shared" si="5"/>
        <v>219.68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</v>
      </c>
      <c r="L27">
        <f>NDMC_EOD!AI27+NDMC_EOD!AJ27</f>
        <v>18.36</v>
      </c>
      <c r="M27">
        <f>TPDDL_EOD!AI27+TPDDL_EOD!AJ27</f>
        <v>54.73</v>
      </c>
      <c r="N27">
        <f t="shared" si="0"/>
        <v>219.68999999999997</v>
      </c>
      <c r="O27" s="113">
        <f t="shared" si="1"/>
        <v>-9.9999999999624833E-3</v>
      </c>
      <c r="P27">
        <v>83.996176430424697</v>
      </c>
      <c r="Q27">
        <v>57.5973781237198</v>
      </c>
      <c r="R27">
        <v>4.999772406572899</v>
      </c>
      <c r="S27">
        <v>18.359164276935683</v>
      </c>
      <c r="T27">
        <v>54.72750876234695</v>
      </c>
      <c r="U27" s="115">
        <f t="shared" si="2"/>
        <v>219.68000000000004</v>
      </c>
      <c r="V27" s="113">
        <f t="shared" si="3"/>
        <v>0</v>
      </c>
      <c r="Y27">
        <f>BAWANA!AW27+BAWANA!AX27</f>
        <v>25.16</v>
      </c>
      <c r="Z27">
        <f>BAWANA!BD27+BAWANA!BE27</f>
        <v>25.16</v>
      </c>
      <c r="AA27">
        <f>BAWANA!X27+BAWANA!Y27</f>
        <v>25.16</v>
      </c>
      <c r="AB27">
        <f>BAWANA!AE27+BAWANA!AF27</f>
        <v>25.16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219.68</v>
      </c>
      <c r="E28">
        <f>BAWANA!AM28</f>
        <v>0</v>
      </c>
      <c r="F28">
        <f t="shared" si="4"/>
        <v>256</v>
      </c>
      <c r="G28">
        <f t="shared" si="5"/>
        <v>219.68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18.36</v>
      </c>
      <c r="M28">
        <f>TPDDL_EOD!AI28+TPDDL_EOD!AJ28</f>
        <v>54.73</v>
      </c>
      <c r="N28">
        <f t="shared" si="0"/>
        <v>219.68999999999997</v>
      </c>
      <c r="O28" s="113">
        <f t="shared" si="1"/>
        <v>-9.9999999999624833E-3</v>
      </c>
      <c r="P28">
        <v>83.996176430424697</v>
      </c>
      <c r="Q28">
        <v>57.5973781237198</v>
      </c>
      <c r="R28">
        <v>4.999772406572899</v>
      </c>
      <c r="S28">
        <v>18.359164276935683</v>
      </c>
      <c r="T28">
        <v>54.72750876234695</v>
      </c>
      <c r="U28" s="115">
        <f t="shared" si="2"/>
        <v>219.68000000000004</v>
      </c>
      <c r="V28" s="113">
        <f t="shared" si="3"/>
        <v>0</v>
      </c>
      <c r="Y28">
        <f>BAWANA!AW28+BAWANA!AX28</f>
        <v>25.16</v>
      </c>
      <c r="Z28">
        <f>BAWANA!BD28+BAWANA!BE28</f>
        <v>25.16</v>
      </c>
      <c r="AA28">
        <f>BAWANA!X28+BAWANA!Y28</f>
        <v>25.16</v>
      </c>
      <c r="AB28">
        <f>BAWANA!AE28+BAWANA!AF28</f>
        <v>25.16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216.20999999999998</v>
      </c>
      <c r="E29">
        <f>BAWANA!AM29</f>
        <v>0</v>
      </c>
      <c r="F29">
        <f t="shared" si="4"/>
        <v>256</v>
      </c>
      <c r="G29">
        <f t="shared" si="5"/>
        <v>216.20999999999998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</v>
      </c>
      <c r="L29">
        <f>NDMC_EOD!AI29+NDMC_EOD!AJ29</f>
        <v>0</v>
      </c>
      <c r="M29">
        <f>TPDDL_EOD!AI29+TPDDL_EOD!AJ29</f>
        <v>69.61</v>
      </c>
      <c r="N29">
        <f t="shared" si="0"/>
        <v>216.20999999999998</v>
      </c>
      <c r="O29" s="113">
        <f t="shared" si="1"/>
        <v>0</v>
      </c>
      <c r="P29">
        <v>84</v>
      </c>
      <c r="Q29">
        <v>57.6</v>
      </c>
      <c r="R29">
        <v>5</v>
      </c>
      <c r="S29">
        <v>0</v>
      </c>
      <c r="T29">
        <v>69.61</v>
      </c>
      <c r="U29" s="115">
        <f t="shared" si="2"/>
        <v>216.20999999999998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216.20999999999998</v>
      </c>
      <c r="E30">
        <f>BAWANA!AM30</f>
        <v>0</v>
      </c>
      <c r="F30">
        <f t="shared" si="4"/>
        <v>256</v>
      </c>
      <c r="G30">
        <f t="shared" si="5"/>
        <v>216.20999999999998</v>
      </c>
      <c r="H30" s="113"/>
      <c r="I30">
        <f>BRPL_EOD!AI30+BRPL_EOD!AJ30</f>
        <v>84</v>
      </c>
      <c r="J30">
        <f>BYPL_EOD!AI30+BYPL_EOD!AJ30</f>
        <v>57.6</v>
      </c>
      <c r="K30">
        <f>MES_EOD!AI30+MES_EOD!AJ30</f>
        <v>5</v>
      </c>
      <c r="L30">
        <f>NDMC_EOD!AI30+NDMC_EOD!AJ30</f>
        <v>0</v>
      </c>
      <c r="M30">
        <f>TPDDL_EOD!AI30+TPDDL_EOD!AJ30</f>
        <v>69.61</v>
      </c>
      <c r="N30">
        <f t="shared" si="0"/>
        <v>216.20999999999998</v>
      </c>
      <c r="O30" s="113">
        <f t="shared" si="1"/>
        <v>0</v>
      </c>
      <c r="P30">
        <v>84</v>
      </c>
      <c r="Q30">
        <v>57.6</v>
      </c>
      <c r="R30">
        <v>5</v>
      </c>
      <c r="S30">
        <v>0</v>
      </c>
      <c r="T30">
        <v>69.61</v>
      </c>
      <c r="U30" s="115">
        <f t="shared" si="2"/>
        <v>216.20999999999998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216.20999999999998</v>
      </c>
      <c r="E31">
        <f>BAWANA!AM31</f>
        <v>0</v>
      </c>
      <c r="F31">
        <f t="shared" si="4"/>
        <v>256</v>
      </c>
      <c r="G31">
        <f t="shared" si="5"/>
        <v>216.20999999999998</v>
      </c>
      <c r="H31" s="113"/>
      <c r="I31">
        <f>BRPL_EOD!AI31+BRPL_EOD!AJ31</f>
        <v>84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216.20999999999998</v>
      </c>
      <c r="O31" s="113">
        <f t="shared" si="1"/>
        <v>0</v>
      </c>
      <c r="P31">
        <v>84</v>
      </c>
      <c r="Q31">
        <v>57.6</v>
      </c>
      <c r="R31">
        <v>5</v>
      </c>
      <c r="S31">
        <v>0</v>
      </c>
      <c r="T31">
        <v>69.61</v>
      </c>
      <c r="U31" s="115">
        <f t="shared" si="2"/>
        <v>216.20999999999998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216.20999999999998</v>
      </c>
      <c r="E32">
        <f>BAWANA!AM32</f>
        <v>0</v>
      </c>
      <c r="F32">
        <f t="shared" si="4"/>
        <v>256</v>
      </c>
      <c r="G32">
        <f t="shared" si="5"/>
        <v>216.20999999999998</v>
      </c>
      <c r="H32" s="113"/>
      <c r="I32">
        <f>BRPL_EOD!AI32+BRPL_EOD!AJ32</f>
        <v>84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216.20999999999998</v>
      </c>
      <c r="O32" s="113">
        <f t="shared" si="1"/>
        <v>0</v>
      </c>
      <c r="P32">
        <v>84</v>
      </c>
      <c r="Q32">
        <v>57.6</v>
      </c>
      <c r="R32">
        <v>5</v>
      </c>
      <c r="S32">
        <v>0</v>
      </c>
      <c r="T32">
        <v>69.61</v>
      </c>
      <c r="U32" s="115">
        <f t="shared" si="2"/>
        <v>216.20999999999998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216.20999999999998</v>
      </c>
      <c r="E33">
        <f>BAWANA!AM33</f>
        <v>0</v>
      </c>
      <c r="F33">
        <f t="shared" si="4"/>
        <v>256</v>
      </c>
      <c r="G33">
        <f t="shared" si="5"/>
        <v>216.20999999999998</v>
      </c>
      <c r="H33" s="113"/>
      <c r="I33">
        <f>BRPL_EOD!AI33+BRPL_EOD!AJ33</f>
        <v>84</v>
      </c>
      <c r="J33">
        <f>BYPL_EOD!AI33+BYPL_EOD!AJ33</f>
        <v>57.6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216.20999999999998</v>
      </c>
      <c r="O33" s="113">
        <f t="shared" si="1"/>
        <v>0</v>
      </c>
      <c r="P33">
        <v>84</v>
      </c>
      <c r="Q33">
        <v>57.6</v>
      </c>
      <c r="R33">
        <v>5</v>
      </c>
      <c r="S33">
        <v>0</v>
      </c>
      <c r="T33">
        <v>69.61</v>
      </c>
      <c r="U33" s="115">
        <f t="shared" si="2"/>
        <v>216.20999999999998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216.20999999999998</v>
      </c>
      <c r="E34">
        <f>BAWANA!AM34</f>
        <v>0</v>
      </c>
      <c r="F34">
        <f t="shared" si="4"/>
        <v>256</v>
      </c>
      <c r="G34">
        <f t="shared" si="5"/>
        <v>216.20999999999998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216.20999999999998</v>
      </c>
      <c r="O34" s="113">
        <f t="shared" si="1"/>
        <v>0</v>
      </c>
      <c r="P34">
        <v>84</v>
      </c>
      <c r="Q34">
        <v>57.6</v>
      </c>
      <c r="R34">
        <v>5</v>
      </c>
      <c r="S34">
        <v>0</v>
      </c>
      <c r="T34">
        <v>69.61</v>
      </c>
      <c r="U34" s="115">
        <f t="shared" si="2"/>
        <v>216.20999999999998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</v>
      </c>
      <c r="E35">
        <f>BAWANA!AM35</f>
        <v>0</v>
      </c>
      <c r="F35">
        <f t="shared" si="4"/>
        <v>256</v>
      </c>
      <c r="G35">
        <f t="shared" si="5"/>
        <v>217.6</v>
      </c>
      <c r="H35" s="113"/>
      <c r="I35">
        <f>BRPL_EOD!AI35+BRPL_EOD!AJ35</f>
        <v>99.61</v>
      </c>
      <c r="J35">
        <f>BYPL_EOD!AI35+BYPL_EOD!AJ35</f>
        <v>48.1</v>
      </c>
      <c r="K35">
        <f>MES_EOD!AI35+MES_EOD!AJ35</f>
        <v>5</v>
      </c>
      <c r="L35">
        <f>NDMC_EOD!AI35+NDMC_EOD!AJ35</f>
        <v>14.89</v>
      </c>
      <c r="M35">
        <f>TPDDL_EOD!AI35+TPDDL_EOD!AJ35</f>
        <v>50</v>
      </c>
      <c r="N35">
        <f t="shared" si="0"/>
        <v>217.60000000000002</v>
      </c>
      <c r="O35" s="113">
        <f t="shared" si="1"/>
        <v>0</v>
      </c>
      <c r="P35">
        <v>99.609999999999985</v>
      </c>
      <c r="Q35">
        <v>48.099999999999994</v>
      </c>
      <c r="R35">
        <v>4.9999999999999991</v>
      </c>
      <c r="S35">
        <v>14.889999999999999</v>
      </c>
      <c r="T35">
        <v>49.999999999999993</v>
      </c>
      <c r="U35" s="115">
        <f t="shared" si="2"/>
        <v>217.59999999999997</v>
      </c>
      <c r="V35" s="113">
        <f t="shared" si="3"/>
        <v>0</v>
      </c>
      <c r="Y35">
        <f>BAWANA!AW35+BAWANA!AX35</f>
        <v>20.399999999999999</v>
      </c>
      <c r="Z35">
        <f>BAWANA!BD35+BAWANA!BE35</f>
        <v>32</v>
      </c>
      <c r="AA35">
        <f>BAWANA!X35+BAWANA!Y35</f>
        <v>20.399999999999999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</v>
      </c>
      <c r="E36">
        <f>BAWANA!AM36</f>
        <v>0</v>
      </c>
      <c r="F36">
        <f t="shared" si="4"/>
        <v>256</v>
      </c>
      <c r="G36">
        <f t="shared" si="5"/>
        <v>217.6</v>
      </c>
      <c r="H36" s="113"/>
      <c r="I36">
        <f>BRPL_EOD!AI36+BRPL_EOD!AJ36</f>
        <v>99.61</v>
      </c>
      <c r="J36">
        <f>BYPL_EOD!AI36+BYPL_EOD!AJ36</f>
        <v>48.1</v>
      </c>
      <c r="K36">
        <f>MES_EOD!AI36+MES_EOD!AJ36</f>
        <v>5</v>
      </c>
      <c r="L36">
        <f>NDMC_EOD!AI36+NDMC_EOD!AJ36</f>
        <v>14.89</v>
      </c>
      <c r="M36">
        <f>TPDDL_EOD!AI36+TPDDL_EOD!AJ36</f>
        <v>50</v>
      </c>
      <c r="N36">
        <f t="shared" si="0"/>
        <v>217.60000000000002</v>
      </c>
      <c r="O36" s="113">
        <f t="shared" si="1"/>
        <v>0</v>
      </c>
      <c r="P36">
        <v>99.609999999999985</v>
      </c>
      <c r="Q36">
        <v>48.099999999999994</v>
      </c>
      <c r="R36">
        <v>4.9999999999999991</v>
      </c>
      <c r="S36">
        <v>14.889999999999999</v>
      </c>
      <c r="T36">
        <v>49.999999999999993</v>
      </c>
      <c r="U36" s="115">
        <f t="shared" si="2"/>
        <v>217.59999999999997</v>
      </c>
      <c r="V36" s="113">
        <f t="shared" si="3"/>
        <v>0</v>
      </c>
      <c r="Y36">
        <f>BAWANA!AW36+BAWANA!AX36</f>
        <v>20.399999999999999</v>
      </c>
      <c r="Z36">
        <f>BAWANA!BD36+BAWANA!BE36</f>
        <v>32</v>
      </c>
      <c r="AA36">
        <f>BAWANA!X36+BAWANA!Y36</f>
        <v>20.399999999999999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211.65</v>
      </c>
      <c r="E37">
        <f>BAWANA!AM37</f>
        <v>0</v>
      </c>
      <c r="F37">
        <f t="shared" si="4"/>
        <v>256</v>
      </c>
      <c r="G37">
        <f t="shared" si="5"/>
        <v>211.65</v>
      </c>
      <c r="H37" s="113"/>
      <c r="I37">
        <f>BRPL_EOD!AI37+BRPL_EOD!AJ37</f>
        <v>82.02</v>
      </c>
      <c r="J37">
        <f>BYPL_EOD!AI37+BYPL_EOD!AJ37</f>
        <v>48.1</v>
      </c>
      <c r="K37">
        <f>MES_EOD!AI37+MES_EOD!AJ37</f>
        <v>5</v>
      </c>
      <c r="L37">
        <f>NDMC_EOD!AI37+NDMC_EOD!AJ37</f>
        <v>19.22</v>
      </c>
      <c r="M37">
        <f>TPDDL_EOD!AI37+TPDDL_EOD!AJ37</f>
        <v>57.31</v>
      </c>
      <c r="N37">
        <f t="shared" si="0"/>
        <v>211.65</v>
      </c>
      <c r="O37" s="113">
        <f t="shared" si="1"/>
        <v>0</v>
      </c>
      <c r="P37">
        <v>82.02</v>
      </c>
      <c r="Q37">
        <v>48.1</v>
      </c>
      <c r="R37">
        <v>5</v>
      </c>
      <c r="S37">
        <v>19.22</v>
      </c>
      <c r="T37">
        <v>57.31</v>
      </c>
      <c r="U37" s="115">
        <f t="shared" si="2"/>
        <v>211.65</v>
      </c>
      <c r="V37" s="113">
        <f t="shared" si="3"/>
        <v>0</v>
      </c>
      <c r="Y37">
        <f>BAWANA!AW37+BAWANA!AX37</f>
        <v>26.35</v>
      </c>
      <c r="Z37">
        <f>BAWANA!BD37+BAWANA!BE37</f>
        <v>32</v>
      </c>
      <c r="AA37">
        <f>BAWANA!X37+BAWANA!Y37</f>
        <v>26.35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211.65</v>
      </c>
      <c r="E38">
        <f>BAWANA!AM38</f>
        <v>0</v>
      </c>
      <c r="F38">
        <f t="shared" si="4"/>
        <v>256</v>
      </c>
      <c r="G38">
        <f t="shared" si="5"/>
        <v>211.65</v>
      </c>
      <c r="H38" s="113"/>
      <c r="I38">
        <f>BRPL_EOD!AI38+BRPL_EOD!AJ38</f>
        <v>82.02</v>
      </c>
      <c r="J38">
        <f>BYPL_EOD!AI38+BYPL_EOD!AJ38</f>
        <v>48.1</v>
      </c>
      <c r="K38">
        <f>MES_EOD!AI38+MES_EOD!AJ38</f>
        <v>5</v>
      </c>
      <c r="L38">
        <f>NDMC_EOD!AI38+NDMC_EOD!AJ38</f>
        <v>19.22</v>
      </c>
      <c r="M38">
        <f>TPDDL_EOD!AI38+TPDDL_EOD!AJ38</f>
        <v>57.31</v>
      </c>
      <c r="N38">
        <f t="shared" si="0"/>
        <v>211.65</v>
      </c>
      <c r="O38" s="113">
        <f t="shared" si="1"/>
        <v>0</v>
      </c>
      <c r="P38">
        <v>82.02</v>
      </c>
      <c r="Q38">
        <v>48.1</v>
      </c>
      <c r="R38">
        <v>5</v>
      </c>
      <c r="S38">
        <v>19.22</v>
      </c>
      <c r="T38">
        <v>57.31</v>
      </c>
      <c r="U38" s="115">
        <f t="shared" si="2"/>
        <v>211.65</v>
      </c>
      <c r="V38" s="113">
        <f t="shared" si="3"/>
        <v>0</v>
      </c>
      <c r="Y38">
        <f>BAWANA!AW38+BAWANA!AX38</f>
        <v>26.35</v>
      </c>
      <c r="Z38">
        <f>BAWANA!BD38+BAWANA!BE38</f>
        <v>32</v>
      </c>
      <c r="AA38">
        <f>BAWANA!X38+BAWANA!Y38</f>
        <v>26.35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211.65</v>
      </c>
      <c r="E39">
        <f>BAWANA!AM39</f>
        <v>0</v>
      </c>
      <c r="F39">
        <f t="shared" si="4"/>
        <v>256</v>
      </c>
      <c r="G39">
        <f t="shared" si="5"/>
        <v>211.65</v>
      </c>
      <c r="H39" s="113"/>
      <c r="I39">
        <f>BRPL_EOD!AI39+BRPL_EOD!AJ39</f>
        <v>82.02</v>
      </c>
      <c r="J39">
        <f>BYPL_EOD!AI39+BYPL_EOD!AJ39</f>
        <v>48.1</v>
      </c>
      <c r="K39">
        <f>MES_EOD!AI39+MES_EOD!AJ39</f>
        <v>5</v>
      </c>
      <c r="L39">
        <f>NDMC_EOD!AI39+NDMC_EOD!AJ39</f>
        <v>19.22</v>
      </c>
      <c r="M39">
        <f>TPDDL_EOD!AI39+TPDDL_EOD!AJ39</f>
        <v>57.31</v>
      </c>
      <c r="N39">
        <f t="shared" si="0"/>
        <v>211.65</v>
      </c>
      <c r="O39" s="113">
        <f t="shared" si="1"/>
        <v>0</v>
      </c>
      <c r="P39">
        <v>82.02</v>
      </c>
      <c r="Q39">
        <v>48.1</v>
      </c>
      <c r="R39">
        <v>5</v>
      </c>
      <c r="S39">
        <v>19.22</v>
      </c>
      <c r="T39">
        <v>57.31</v>
      </c>
      <c r="U39" s="115">
        <f t="shared" si="2"/>
        <v>211.65</v>
      </c>
      <c r="V39" s="113">
        <f t="shared" si="3"/>
        <v>0</v>
      </c>
      <c r="Y39">
        <f>BAWANA!AW39+BAWANA!AX39</f>
        <v>26.35</v>
      </c>
      <c r="Z39">
        <f>BAWANA!BD39+BAWANA!BE39</f>
        <v>32</v>
      </c>
      <c r="AA39">
        <f>BAWANA!X39+BAWANA!Y39</f>
        <v>26.35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211.65</v>
      </c>
      <c r="E40">
        <f>BAWANA!AM40</f>
        <v>0</v>
      </c>
      <c r="F40">
        <f t="shared" si="4"/>
        <v>256</v>
      </c>
      <c r="G40">
        <f t="shared" si="5"/>
        <v>211.65</v>
      </c>
      <c r="H40" s="113"/>
      <c r="I40">
        <f>BRPL_EOD!AI40+BRPL_EOD!AJ40</f>
        <v>82.02</v>
      </c>
      <c r="J40">
        <f>BYPL_EOD!AI40+BYPL_EOD!AJ40</f>
        <v>48.1</v>
      </c>
      <c r="K40">
        <f>MES_EOD!AI40+MES_EOD!AJ40</f>
        <v>5</v>
      </c>
      <c r="L40">
        <f>NDMC_EOD!AI40+NDMC_EOD!AJ40</f>
        <v>19.22</v>
      </c>
      <c r="M40">
        <f>TPDDL_EOD!AI40+TPDDL_EOD!AJ40</f>
        <v>57.31</v>
      </c>
      <c r="N40">
        <f t="shared" si="0"/>
        <v>211.65</v>
      </c>
      <c r="O40" s="113">
        <f t="shared" si="1"/>
        <v>0</v>
      </c>
      <c r="P40">
        <v>82.02</v>
      </c>
      <c r="Q40">
        <v>48.1</v>
      </c>
      <c r="R40">
        <v>5</v>
      </c>
      <c r="S40">
        <v>19.22</v>
      </c>
      <c r="T40">
        <v>57.31</v>
      </c>
      <c r="U40" s="115">
        <f t="shared" si="2"/>
        <v>211.65</v>
      </c>
      <c r="V40" s="113">
        <f t="shared" si="3"/>
        <v>0</v>
      </c>
      <c r="Y40">
        <f>BAWANA!AW40+BAWANA!AX40</f>
        <v>26.35</v>
      </c>
      <c r="Z40">
        <f>BAWANA!BD40+BAWANA!BE40</f>
        <v>32</v>
      </c>
      <c r="AA40">
        <f>BAWANA!X40+BAWANA!Y40</f>
        <v>26.35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211.65</v>
      </c>
      <c r="E41">
        <f>BAWANA!AM41</f>
        <v>0</v>
      </c>
      <c r="F41">
        <f t="shared" si="4"/>
        <v>256</v>
      </c>
      <c r="G41">
        <f t="shared" si="5"/>
        <v>211.65</v>
      </c>
      <c r="H41" s="113"/>
      <c r="I41">
        <f>BRPL_EOD!AI41+BRPL_EOD!AJ41</f>
        <v>82.02</v>
      </c>
      <c r="J41">
        <f>BYPL_EOD!AI41+BYPL_EOD!AJ41</f>
        <v>48.1</v>
      </c>
      <c r="K41">
        <f>MES_EOD!AI41+MES_EOD!AJ41</f>
        <v>5</v>
      </c>
      <c r="L41">
        <f>NDMC_EOD!AI41+NDMC_EOD!AJ41</f>
        <v>19.22</v>
      </c>
      <c r="M41">
        <f>TPDDL_EOD!AI41+TPDDL_EOD!AJ41</f>
        <v>57.31</v>
      </c>
      <c r="N41">
        <f t="shared" si="0"/>
        <v>211.65</v>
      </c>
      <c r="O41" s="113">
        <f t="shared" si="1"/>
        <v>0</v>
      </c>
      <c r="P41">
        <v>82.02</v>
      </c>
      <c r="Q41">
        <v>48.1</v>
      </c>
      <c r="R41">
        <v>5</v>
      </c>
      <c r="S41">
        <v>19.22</v>
      </c>
      <c r="T41">
        <v>57.31</v>
      </c>
      <c r="U41" s="115">
        <f t="shared" si="2"/>
        <v>211.65</v>
      </c>
      <c r="V41" s="113">
        <f t="shared" si="3"/>
        <v>0</v>
      </c>
      <c r="Y41">
        <f>BAWANA!AW41+BAWANA!AX41</f>
        <v>26.35</v>
      </c>
      <c r="Z41">
        <f>BAWANA!BD41+BAWANA!BE41</f>
        <v>32</v>
      </c>
      <c r="AA41">
        <f>BAWANA!X41+BAWANA!Y41</f>
        <v>26.35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211.65</v>
      </c>
      <c r="E42">
        <f>BAWANA!AM42</f>
        <v>0</v>
      </c>
      <c r="F42">
        <f t="shared" si="4"/>
        <v>256</v>
      </c>
      <c r="G42">
        <f t="shared" si="5"/>
        <v>211.65</v>
      </c>
      <c r="H42" s="113"/>
      <c r="I42">
        <f>BRPL_EOD!AI42+BRPL_EOD!AJ42</f>
        <v>82.02</v>
      </c>
      <c r="J42">
        <f>BYPL_EOD!AI42+BYPL_EOD!AJ42</f>
        <v>48.1</v>
      </c>
      <c r="K42">
        <f>MES_EOD!AI42+MES_EOD!AJ42</f>
        <v>5</v>
      </c>
      <c r="L42">
        <f>NDMC_EOD!AI42+NDMC_EOD!AJ42</f>
        <v>19.22</v>
      </c>
      <c r="M42">
        <f>TPDDL_EOD!AI42+TPDDL_EOD!AJ42</f>
        <v>57.31</v>
      </c>
      <c r="N42">
        <f t="shared" si="0"/>
        <v>211.65</v>
      </c>
      <c r="O42" s="113">
        <f t="shared" si="1"/>
        <v>0</v>
      </c>
      <c r="P42">
        <v>82.02</v>
      </c>
      <c r="Q42">
        <v>48.1</v>
      </c>
      <c r="R42">
        <v>5</v>
      </c>
      <c r="S42">
        <v>19.22</v>
      </c>
      <c r="T42">
        <v>57.31</v>
      </c>
      <c r="U42" s="115">
        <f t="shared" si="2"/>
        <v>211.65</v>
      </c>
      <c r="V42" s="113">
        <f t="shared" si="3"/>
        <v>0</v>
      </c>
      <c r="Y42">
        <f>BAWANA!AW42+BAWANA!AX42</f>
        <v>26.35</v>
      </c>
      <c r="Z42">
        <f>BAWANA!BD42+BAWANA!BE42</f>
        <v>32</v>
      </c>
      <c r="AA42">
        <f>BAWANA!X42+BAWANA!Y42</f>
        <v>26.35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211.65</v>
      </c>
      <c r="E75">
        <f>BAWANA!AM75</f>
        <v>0</v>
      </c>
      <c r="F75">
        <f t="shared" si="11"/>
        <v>256</v>
      </c>
      <c r="G75">
        <f t="shared" si="12"/>
        <v>211.65</v>
      </c>
      <c r="H75" s="113"/>
      <c r="I75">
        <f>BRPL_EOD!AI75+BRPL_EOD!AJ75</f>
        <v>82.02</v>
      </c>
      <c r="J75">
        <f>BYPL_EOD!AI75+BYPL_EOD!AJ75</f>
        <v>48.1</v>
      </c>
      <c r="K75">
        <f>MES_EOD!AI75+MES_EOD!AJ75</f>
        <v>5</v>
      </c>
      <c r="L75">
        <f>NDMC_EOD!AI75+NDMC_EOD!AJ75</f>
        <v>19.22</v>
      </c>
      <c r="M75">
        <f>TPDDL_EOD!AI75+TPDDL_EOD!AJ75</f>
        <v>57.31</v>
      </c>
      <c r="N75">
        <f t="shared" si="7"/>
        <v>211.65</v>
      </c>
      <c r="O75" s="113">
        <f t="shared" si="8"/>
        <v>0</v>
      </c>
      <c r="P75">
        <v>82.02</v>
      </c>
      <c r="Q75">
        <v>48.1</v>
      </c>
      <c r="R75">
        <v>5</v>
      </c>
      <c r="S75">
        <v>19.22</v>
      </c>
      <c r="T75">
        <v>57.31</v>
      </c>
      <c r="U75" s="115">
        <f t="shared" si="9"/>
        <v>211.65</v>
      </c>
      <c r="V75" s="113">
        <f t="shared" si="10"/>
        <v>0</v>
      </c>
      <c r="Y75">
        <f>BAWANA!AW75+BAWANA!AX75</f>
        <v>32</v>
      </c>
      <c r="Z75">
        <f>BAWANA!BD75+BAWANA!BE75</f>
        <v>26.35</v>
      </c>
      <c r="AA75">
        <f>BAWANA!X75+BAWANA!Y75</f>
        <v>32</v>
      </c>
      <c r="AB75">
        <f>BAWANA!AE75+BAWANA!AF75</f>
        <v>26.35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211.65</v>
      </c>
      <c r="E76">
        <f>BAWANA!AM76</f>
        <v>0</v>
      </c>
      <c r="F76">
        <f t="shared" si="11"/>
        <v>256</v>
      </c>
      <c r="G76">
        <f t="shared" si="12"/>
        <v>211.65</v>
      </c>
      <c r="H76" s="113"/>
      <c r="I76">
        <f>BRPL_EOD!AI76+BRPL_EOD!AJ76</f>
        <v>82.02</v>
      </c>
      <c r="J76">
        <f>BYPL_EOD!AI76+BYPL_EOD!AJ76</f>
        <v>48.1</v>
      </c>
      <c r="K76">
        <f>MES_EOD!AI76+MES_EOD!AJ76</f>
        <v>5</v>
      </c>
      <c r="L76">
        <f>NDMC_EOD!AI76+NDMC_EOD!AJ76</f>
        <v>19.22</v>
      </c>
      <c r="M76">
        <f>TPDDL_EOD!AI76+TPDDL_EOD!AJ76</f>
        <v>57.31</v>
      </c>
      <c r="N76">
        <f t="shared" si="7"/>
        <v>211.65</v>
      </c>
      <c r="O76" s="113">
        <f t="shared" si="8"/>
        <v>0</v>
      </c>
      <c r="P76">
        <v>82.02</v>
      </c>
      <c r="Q76">
        <v>48.1</v>
      </c>
      <c r="R76">
        <v>5</v>
      </c>
      <c r="S76">
        <v>19.22</v>
      </c>
      <c r="T76">
        <v>57.31</v>
      </c>
      <c r="U76" s="115">
        <f t="shared" si="9"/>
        <v>211.65</v>
      </c>
      <c r="V76" s="113">
        <f t="shared" si="10"/>
        <v>0</v>
      </c>
      <c r="Y76">
        <f>BAWANA!AW76+BAWANA!AX76</f>
        <v>32</v>
      </c>
      <c r="Z76">
        <f>BAWANA!BD76+BAWANA!BE76</f>
        <v>26.35</v>
      </c>
      <c r="AA76">
        <f>BAWANA!X76+BAWANA!Y76</f>
        <v>32</v>
      </c>
      <c r="AB76">
        <f>BAWANA!AE76+BAWANA!AF76</f>
        <v>26.35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229.12</v>
      </c>
      <c r="E77">
        <f>BAWANA!AM77</f>
        <v>0</v>
      </c>
      <c r="F77">
        <f t="shared" si="11"/>
        <v>256</v>
      </c>
      <c r="G77">
        <f t="shared" si="12"/>
        <v>229.12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</v>
      </c>
      <c r="L77">
        <f>NDMC_EOD!AI77+NDMC_EOD!AJ77</f>
        <v>14.91</v>
      </c>
      <c r="M77">
        <f>TPDDL_EOD!AI77+TPDDL_EOD!AJ77</f>
        <v>69.61</v>
      </c>
      <c r="N77">
        <f t="shared" si="7"/>
        <v>229.12</v>
      </c>
      <c r="O77" s="113">
        <f t="shared" si="8"/>
        <v>0</v>
      </c>
      <c r="P77">
        <v>82</v>
      </c>
      <c r="Q77">
        <v>57.6</v>
      </c>
      <c r="R77">
        <v>5</v>
      </c>
      <c r="S77">
        <v>14.91</v>
      </c>
      <c r="T77">
        <v>69.61</v>
      </c>
      <c r="U77" s="115">
        <f t="shared" si="9"/>
        <v>229.12</v>
      </c>
      <c r="V77" s="113">
        <f t="shared" si="10"/>
        <v>0</v>
      </c>
      <c r="Y77">
        <f>BAWANA!AW77+BAWANA!AX77</f>
        <v>20.440000000000001</v>
      </c>
      <c r="Z77">
        <f>BAWANA!BD77+BAWANA!BE77</f>
        <v>20.440000000000001</v>
      </c>
      <c r="AA77">
        <f>BAWANA!X77+BAWANA!Y77</f>
        <v>20.440000000000001</v>
      </c>
      <c r="AB77">
        <f>BAWANA!AE77+BAWANA!AF77</f>
        <v>20.440000000000001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229.12</v>
      </c>
      <c r="E78">
        <f>BAWANA!AM78</f>
        <v>0</v>
      </c>
      <c r="F78">
        <f t="shared" si="11"/>
        <v>256</v>
      </c>
      <c r="G78">
        <f t="shared" si="12"/>
        <v>229.12</v>
      </c>
      <c r="H78" s="113"/>
      <c r="I78">
        <f>BRPL_EOD!AI78+BRPL_EOD!AJ78</f>
        <v>82</v>
      </c>
      <c r="J78">
        <f>BYPL_EOD!AI78+BYPL_EOD!AJ78</f>
        <v>57.6</v>
      </c>
      <c r="K78">
        <f>MES_EOD!AI78+MES_EOD!AJ78</f>
        <v>5</v>
      </c>
      <c r="L78">
        <f>NDMC_EOD!AI78+NDMC_EOD!AJ78</f>
        <v>14.91</v>
      </c>
      <c r="M78">
        <f>TPDDL_EOD!AI78+TPDDL_EOD!AJ78</f>
        <v>69.61</v>
      </c>
      <c r="N78">
        <f t="shared" si="7"/>
        <v>229.12</v>
      </c>
      <c r="O78" s="113">
        <f t="shared" si="8"/>
        <v>0</v>
      </c>
      <c r="P78">
        <v>82</v>
      </c>
      <c r="Q78">
        <v>57.6</v>
      </c>
      <c r="R78">
        <v>5</v>
      </c>
      <c r="S78">
        <v>14.91</v>
      </c>
      <c r="T78">
        <v>69.61</v>
      </c>
      <c r="U78" s="115">
        <f t="shared" si="9"/>
        <v>229.12</v>
      </c>
      <c r="V78" s="113">
        <f t="shared" si="10"/>
        <v>0</v>
      </c>
      <c r="Y78">
        <f>BAWANA!AW78+BAWANA!AX78</f>
        <v>20.440000000000001</v>
      </c>
      <c r="Z78">
        <f>BAWANA!BD78+BAWANA!BE78</f>
        <v>20.440000000000001</v>
      </c>
      <c r="AA78">
        <f>BAWANA!X78+BAWANA!Y78</f>
        <v>20.440000000000001</v>
      </c>
      <c r="AB78">
        <f>BAWANA!AE78+BAWANA!AF78</f>
        <v>20.440000000000001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229.12</v>
      </c>
      <c r="E79">
        <f>BAWANA!AM79</f>
        <v>0</v>
      </c>
      <c r="F79">
        <f t="shared" si="11"/>
        <v>256</v>
      </c>
      <c r="G79">
        <f t="shared" si="12"/>
        <v>229.12</v>
      </c>
      <c r="H79" s="113"/>
      <c r="I79">
        <f>BRPL_EOD!AI79+BRPL_EOD!AJ79</f>
        <v>82</v>
      </c>
      <c r="J79">
        <f>BYPL_EOD!AI79+BYPL_EOD!AJ79</f>
        <v>57.6</v>
      </c>
      <c r="K79">
        <f>MES_EOD!AI79+MES_EOD!AJ79</f>
        <v>5</v>
      </c>
      <c r="L79">
        <f>NDMC_EOD!AI79+NDMC_EOD!AJ79</f>
        <v>14.91</v>
      </c>
      <c r="M79">
        <f>TPDDL_EOD!AI79+TPDDL_EOD!AJ79</f>
        <v>69.61</v>
      </c>
      <c r="N79">
        <f t="shared" si="7"/>
        <v>229.12</v>
      </c>
      <c r="O79" s="113">
        <f t="shared" si="8"/>
        <v>0</v>
      </c>
      <c r="P79">
        <v>82</v>
      </c>
      <c r="Q79">
        <v>57.6</v>
      </c>
      <c r="R79">
        <v>5</v>
      </c>
      <c r="S79">
        <v>14.91</v>
      </c>
      <c r="T79">
        <v>69.61</v>
      </c>
      <c r="U79" s="115">
        <f t="shared" si="9"/>
        <v>229.12</v>
      </c>
      <c r="V79" s="113">
        <f t="shared" si="10"/>
        <v>0</v>
      </c>
      <c r="Y79">
        <f>BAWANA!AW79+BAWANA!AX79</f>
        <v>20.440000000000001</v>
      </c>
      <c r="Z79">
        <f>BAWANA!BD79+BAWANA!BE79</f>
        <v>20.440000000000001</v>
      </c>
      <c r="AA79">
        <f>BAWANA!X79+BAWANA!Y79</f>
        <v>20.440000000000001</v>
      </c>
      <c r="AB79">
        <f>BAWANA!AE79+BAWANA!AF79</f>
        <v>20.440000000000001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229.12</v>
      </c>
      <c r="E80">
        <f>BAWANA!AM80</f>
        <v>0</v>
      </c>
      <c r="F80">
        <f t="shared" si="11"/>
        <v>256</v>
      </c>
      <c r="G80">
        <f t="shared" si="12"/>
        <v>229.12</v>
      </c>
      <c r="H80" s="113"/>
      <c r="I80">
        <f>BRPL_EOD!AI80+BRPL_EOD!AJ80</f>
        <v>82</v>
      </c>
      <c r="J80">
        <f>BYPL_EOD!AI80+BYPL_EOD!AJ80</f>
        <v>57.6</v>
      </c>
      <c r="K80">
        <f>MES_EOD!AI80+MES_EOD!AJ80</f>
        <v>5</v>
      </c>
      <c r="L80">
        <f>NDMC_EOD!AI80+NDMC_EOD!AJ80</f>
        <v>14.91</v>
      </c>
      <c r="M80">
        <f>TPDDL_EOD!AI80+TPDDL_EOD!AJ80</f>
        <v>69.61</v>
      </c>
      <c r="N80">
        <f t="shared" si="7"/>
        <v>229.12</v>
      </c>
      <c r="O80" s="113">
        <f t="shared" si="8"/>
        <v>0</v>
      </c>
      <c r="P80">
        <v>82</v>
      </c>
      <c r="Q80">
        <v>57.6</v>
      </c>
      <c r="R80">
        <v>5</v>
      </c>
      <c r="S80">
        <v>14.91</v>
      </c>
      <c r="T80">
        <v>69.61</v>
      </c>
      <c r="U80" s="115">
        <f t="shared" si="9"/>
        <v>229.12</v>
      </c>
      <c r="V80" s="113">
        <f t="shared" si="10"/>
        <v>0</v>
      </c>
      <c r="Y80">
        <f>BAWANA!AW80+BAWANA!AX80</f>
        <v>20.440000000000001</v>
      </c>
      <c r="Z80">
        <f>BAWANA!BD80+BAWANA!BE80</f>
        <v>20.440000000000001</v>
      </c>
      <c r="AA80">
        <f>BAWANA!X80+BAWANA!Y80</f>
        <v>20.440000000000001</v>
      </c>
      <c r="AB80">
        <f>BAWANA!AE80+BAWANA!AF80</f>
        <v>20.440000000000001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3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3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5">
        <f t="shared" si="9"/>
        <v>216.01999999999998</v>
      </c>
      <c r="V81" s="113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3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3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5">
        <f t="shared" si="9"/>
        <v>216.01999999999998</v>
      </c>
      <c r="V82" s="113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3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3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5">
        <f t="shared" si="9"/>
        <v>216.01999999999998</v>
      </c>
      <c r="V83" s="113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3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3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5">
        <f t="shared" si="9"/>
        <v>216.01999999999998</v>
      </c>
      <c r="V84" s="113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5.1782500000000056</v>
      </c>
      <c r="E99" s="115">
        <f t="shared" si="14"/>
        <v>0</v>
      </c>
      <c r="F99" s="115">
        <f t="shared" si="14"/>
        <v>6.1440000000000001</v>
      </c>
      <c r="G99" s="115">
        <f t="shared" si="14"/>
        <v>5.1782500000000056</v>
      </c>
      <c r="H99" s="115"/>
      <c r="I99" s="115">
        <f t="shared" si="14"/>
        <v>2.0182150000000045</v>
      </c>
      <c r="J99" s="115">
        <f t="shared" si="14"/>
        <v>1.1919650000000013</v>
      </c>
      <c r="K99" s="115">
        <f t="shared" si="14"/>
        <v>0.12</v>
      </c>
      <c r="L99" s="115">
        <f t="shared" si="14"/>
        <v>0.43424000000000079</v>
      </c>
      <c r="M99" s="115">
        <f t="shared" si="14"/>
        <v>1.4271450000000001</v>
      </c>
      <c r="N99" s="115">
        <f t="shared" si="14"/>
        <v>5.1915649999999944</v>
      </c>
      <c r="O99" s="115">
        <f t="shared" si="14"/>
        <v>-1.3315000000000674E-2</v>
      </c>
      <c r="P99" s="115">
        <f t="shared" si="14"/>
        <v>2.013035984377427</v>
      </c>
      <c r="Q99" s="115">
        <f t="shared" si="14"/>
        <v>1.188969693876452</v>
      </c>
      <c r="R99" s="115">
        <f t="shared" si="14"/>
        <v>0.11969179861474889</v>
      </c>
      <c r="S99" s="115">
        <f t="shared" si="14"/>
        <v>0.43302633321480732</v>
      </c>
      <c r="T99" s="115">
        <f t="shared" si="14"/>
        <v>1.4235261899165661</v>
      </c>
      <c r="U99" s="115">
        <f t="shared" si="14"/>
        <v>5.1782500000000056</v>
      </c>
      <c r="V99" s="115">
        <f t="shared" si="10"/>
        <v>0</v>
      </c>
      <c r="Y99" s="115">
        <f>SUM(Y3:Y98)/4000</f>
        <v>0.64605999999999908</v>
      </c>
      <c r="Z99" s="115">
        <f t="shared" ref="Z99:AD99" si="15">SUM(Z3:Z98)/4000</f>
        <v>0.65750999999999904</v>
      </c>
      <c r="AA99" s="115">
        <f t="shared" si="15"/>
        <v>0.64605999999999908</v>
      </c>
      <c r="AB99" s="115">
        <f t="shared" si="15"/>
        <v>0.65750999999999904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90.42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19.98</v>
      </c>
      <c r="R3">
        <v>42.39</v>
      </c>
      <c r="S3">
        <v>26.4</v>
      </c>
      <c r="T3">
        <v>0</v>
      </c>
      <c r="U3">
        <v>418.77</v>
      </c>
      <c r="V3">
        <v>20.8</v>
      </c>
      <c r="W3">
        <v>43.1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43.36</v>
      </c>
      <c r="AH3">
        <v>0</v>
      </c>
      <c r="AI3">
        <v>0</v>
      </c>
      <c r="AJ3">
        <v>0</v>
      </c>
      <c r="AK3">
        <v>26.01</v>
      </c>
      <c r="AL3">
        <v>1.4</v>
      </c>
      <c r="AM3">
        <v>0</v>
      </c>
      <c r="AN3">
        <v>0.65</v>
      </c>
      <c r="AO3">
        <v>0</v>
      </c>
      <c r="AP3">
        <v>5.76</v>
      </c>
      <c r="AQ3">
        <v>12.92</v>
      </c>
      <c r="AR3">
        <v>0.45</v>
      </c>
      <c r="AS3">
        <v>4.3099999999999996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2541.1400000000008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90.42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19.98</v>
      </c>
      <c r="R4">
        <v>42.39</v>
      </c>
      <c r="S4">
        <v>26.4</v>
      </c>
      <c r="T4">
        <v>0</v>
      </c>
      <c r="U4">
        <v>418.77</v>
      </c>
      <c r="V4">
        <v>17.600000000000001</v>
      </c>
      <c r="W4">
        <v>43.1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43.36</v>
      </c>
      <c r="AH4">
        <v>0</v>
      </c>
      <c r="AI4">
        <v>0</v>
      </c>
      <c r="AJ4">
        <v>0</v>
      </c>
      <c r="AK4">
        <v>26.01</v>
      </c>
      <c r="AL4">
        <v>1.4</v>
      </c>
      <c r="AM4">
        <v>0</v>
      </c>
      <c r="AN4">
        <v>0.65</v>
      </c>
      <c r="AO4">
        <v>0</v>
      </c>
      <c r="AP4">
        <v>5.76</v>
      </c>
      <c r="AQ4">
        <v>12.92</v>
      </c>
      <c r="AR4">
        <v>0.45</v>
      </c>
      <c r="AS4">
        <v>4.3099999999999996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2537.9400000000005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90.42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19.98</v>
      </c>
      <c r="R5">
        <v>42.39</v>
      </c>
      <c r="S5">
        <v>26.4</v>
      </c>
      <c r="T5">
        <v>0</v>
      </c>
      <c r="U5">
        <v>418.77</v>
      </c>
      <c r="V5">
        <v>20.8</v>
      </c>
      <c r="W5">
        <v>43.1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43.36</v>
      </c>
      <c r="AH5">
        <v>0</v>
      </c>
      <c r="AI5">
        <v>0</v>
      </c>
      <c r="AJ5">
        <v>0</v>
      </c>
      <c r="AK5">
        <v>26.01</v>
      </c>
      <c r="AL5">
        <v>1.4</v>
      </c>
      <c r="AM5">
        <v>0</v>
      </c>
      <c r="AN5">
        <v>0.65</v>
      </c>
      <c r="AO5">
        <v>0</v>
      </c>
      <c r="AP5">
        <v>5.76</v>
      </c>
      <c r="AQ5">
        <v>12.92</v>
      </c>
      <c r="AR5">
        <v>0.45</v>
      </c>
      <c r="AS5">
        <v>4.3099999999999996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2541.3600000000006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90.42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19.98</v>
      </c>
      <c r="R6">
        <v>42.39</v>
      </c>
      <c r="S6">
        <v>26.4</v>
      </c>
      <c r="T6">
        <v>0</v>
      </c>
      <c r="U6">
        <v>418.77</v>
      </c>
      <c r="V6">
        <v>20.8</v>
      </c>
      <c r="W6">
        <v>43.1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43.36</v>
      </c>
      <c r="AH6">
        <v>0</v>
      </c>
      <c r="AI6">
        <v>0</v>
      </c>
      <c r="AJ6">
        <v>0</v>
      </c>
      <c r="AK6">
        <v>26.01</v>
      </c>
      <c r="AL6">
        <v>1.4</v>
      </c>
      <c r="AM6">
        <v>0</v>
      </c>
      <c r="AN6">
        <v>0.65</v>
      </c>
      <c r="AO6">
        <v>0</v>
      </c>
      <c r="AP6">
        <v>5.76</v>
      </c>
      <c r="AQ6">
        <v>12.92</v>
      </c>
      <c r="AR6">
        <v>0.45</v>
      </c>
      <c r="AS6">
        <v>4.3099999999999996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2541.3600000000006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90.42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19.98</v>
      </c>
      <c r="R7">
        <v>42.39</v>
      </c>
      <c r="S7">
        <v>26.4</v>
      </c>
      <c r="T7">
        <v>0</v>
      </c>
      <c r="U7">
        <v>418.77</v>
      </c>
      <c r="V7">
        <v>20.8</v>
      </c>
      <c r="W7">
        <v>43.1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43.36</v>
      </c>
      <c r="AH7">
        <v>0</v>
      </c>
      <c r="AI7">
        <v>0</v>
      </c>
      <c r="AJ7">
        <v>0</v>
      </c>
      <c r="AK7">
        <v>26.01</v>
      </c>
      <c r="AL7">
        <v>1.4</v>
      </c>
      <c r="AM7">
        <v>0</v>
      </c>
      <c r="AN7">
        <v>0.65</v>
      </c>
      <c r="AO7">
        <v>0</v>
      </c>
      <c r="AP7">
        <v>5.76</v>
      </c>
      <c r="AQ7">
        <v>12.92</v>
      </c>
      <c r="AR7">
        <v>0.45</v>
      </c>
      <c r="AS7">
        <v>4.3099999999999996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2541.3600000000006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90.42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19.98</v>
      </c>
      <c r="R8">
        <v>42.39</v>
      </c>
      <c r="S8">
        <v>26.4</v>
      </c>
      <c r="T8">
        <v>0</v>
      </c>
      <c r="U8">
        <v>418.77</v>
      </c>
      <c r="V8">
        <v>20.8</v>
      </c>
      <c r="W8">
        <v>43.1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43.36</v>
      </c>
      <c r="AH8">
        <v>0</v>
      </c>
      <c r="AI8">
        <v>0</v>
      </c>
      <c r="AJ8">
        <v>0</v>
      </c>
      <c r="AK8">
        <v>26.01</v>
      </c>
      <c r="AL8">
        <v>1.4</v>
      </c>
      <c r="AM8">
        <v>0</v>
      </c>
      <c r="AN8">
        <v>0.65</v>
      </c>
      <c r="AO8">
        <v>0</v>
      </c>
      <c r="AP8">
        <v>5.76</v>
      </c>
      <c r="AQ8">
        <v>12.92</v>
      </c>
      <c r="AR8">
        <v>0.45</v>
      </c>
      <c r="AS8">
        <v>4.3099999999999996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2541.3600000000006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90.42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19.98</v>
      </c>
      <c r="R9">
        <v>42.39</v>
      </c>
      <c r="S9">
        <v>26.4</v>
      </c>
      <c r="T9">
        <v>0</v>
      </c>
      <c r="U9">
        <v>418.77</v>
      </c>
      <c r="V9">
        <v>20.8</v>
      </c>
      <c r="W9">
        <v>43.1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43.36</v>
      </c>
      <c r="AH9">
        <v>0</v>
      </c>
      <c r="AI9">
        <v>0</v>
      </c>
      <c r="AJ9">
        <v>0</v>
      </c>
      <c r="AK9">
        <v>26.01</v>
      </c>
      <c r="AL9">
        <v>1.4</v>
      </c>
      <c r="AM9">
        <v>0</v>
      </c>
      <c r="AN9">
        <v>0.65</v>
      </c>
      <c r="AO9">
        <v>0</v>
      </c>
      <c r="AP9">
        <v>0</v>
      </c>
      <c r="AQ9">
        <v>12.92</v>
      </c>
      <c r="AR9">
        <v>0.45</v>
      </c>
      <c r="AS9">
        <v>4.3099999999999996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2535.6000000000004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90.42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19.98</v>
      </c>
      <c r="R10">
        <v>42.39</v>
      </c>
      <c r="S10">
        <v>26.4</v>
      </c>
      <c r="T10">
        <v>0</v>
      </c>
      <c r="U10">
        <v>418.77</v>
      </c>
      <c r="V10">
        <v>20.8</v>
      </c>
      <c r="W10">
        <v>43.1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43.36</v>
      </c>
      <c r="AH10">
        <v>0</v>
      </c>
      <c r="AI10">
        <v>0</v>
      </c>
      <c r="AJ10">
        <v>0</v>
      </c>
      <c r="AK10">
        <v>26.01</v>
      </c>
      <c r="AL10">
        <v>1.4</v>
      </c>
      <c r="AM10">
        <v>0</v>
      </c>
      <c r="AN10">
        <v>0.65</v>
      </c>
      <c r="AO10">
        <v>0</v>
      </c>
      <c r="AP10">
        <v>0</v>
      </c>
      <c r="AQ10">
        <v>12.92</v>
      </c>
      <c r="AR10">
        <v>0.45</v>
      </c>
      <c r="AS10">
        <v>4.3099999999999996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2535.6000000000004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90.42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19.98</v>
      </c>
      <c r="R11">
        <v>42.39</v>
      </c>
      <c r="S11">
        <v>26.4</v>
      </c>
      <c r="T11">
        <v>0</v>
      </c>
      <c r="U11">
        <v>418.77</v>
      </c>
      <c r="V11">
        <v>20.8</v>
      </c>
      <c r="W11">
        <v>43.1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43.36</v>
      </c>
      <c r="AH11">
        <v>0</v>
      </c>
      <c r="AI11">
        <v>0</v>
      </c>
      <c r="AJ11">
        <v>0</v>
      </c>
      <c r="AK11">
        <v>26.01</v>
      </c>
      <c r="AL11">
        <v>1.4</v>
      </c>
      <c r="AM11">
        <v>0</v>
      </c>
      <c r="AN11">
        <v>0.65</v>
      </c>
      <c r="AO11">
        <v>0</v>
      </c>
      <c r="AP11">
        <v>0</v>
      </c>
      <c r="AQ11">
        <v>12.92</v>
      </c>
      <c r="AR11">
        <v>0.45</v>
      </c>
      <c r="AS11">
        <v>4.3099999999999996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2535.6000000000004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90.42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19.98</v>
      </c>
      <c r="R12">
        <v>42.39</v>
      </c>
      <c r="S12">
        <v>26.4</v>
      </c>
      <c r="T12">
        <v>0</v>
      </c>
      <c r="U12">
        <v>418.77</v>
      </c>
      <c r="V12">
        <v>20.8</v>
      </c>
      <c r="W12">
        <v>43.1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43.36</v>
      </c>
      <c r="AH12">
        <v>0</v>
      </c>
      <c r="AI12">
        <v>0</v>
      </c>
      <c r="AJ12">
        <v>0</v>
      </c>
      <c r="AK12">
        <v>26.01</v>
      </c>
      <c r="AL12">
        <v>1.4</v>
      </c>
      <c r="AM12">
        <v>0</v>
      </c>
      <c r="AN12">
        <v>0.65</v>
      </c>
      <c r="AO12">
        <v>0</v>
      </c>
      <c r="AP12">
        <v>0</v>
      </c>
      <c r="AQ12">
        <v>12.92</v>
      </c>
      <c r="AR12">
        <v>0.45</v>
      </c>
      <c r="AS12">
        <v>4.3099999999999996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2535.8100000000004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90.42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19.98</v>
      </c>
      <c r="R13">
        <v>42.39</v>
      </c>
      <c r="S13">
        <v>26.4</v>
      </c>
      <c r="T13">
        <v>0</v>
      </c>
      <c r="U13">
        <v>418.77</v>
      </c>
      <c r="V13">
        <v>20.8</v>
      </c>
      <c r="W13">
        <v>43.1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43.36</v>
      </c>
      <c r="AH13">
        <v>0</v>
      </c>
      <c r="AI13">
        <v>0</v>
      </c>
      <c r="AJ13">
        <v>0</v>
      </c>
      <c r="AK13">
        <v>26.01</v>
      </c>
      <c r="AL13">
        <v>1.4</v>
      </c>
      <c r="AM13">
        <v>0</v>
      </c>
      <c r="AN13">
        <v>0.65</v>
      </c>
      <c r="AO13">
        <v>0</v>
      </c>
      <c r="AP13">
        <v>0</v>
      </c>
      <c r="AQ13">
        <v>12.92</v>
      </c>
      <c r="AR13">
        <v>0.45</v>
      </c>
      <c r="AS13">
        <v>4.3099999999999996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2535.6000000000004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90.42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19.98</v>
      </c>
      <c r="R14">
        <v>42.39</v>
      </c>
      <c r="S14">
        <v>26.4</v>
      </c>
      <c r="T14">
        <v>0</v>
      </c>
      <c r="U14">
        <v>418.77</v>
      </c>
      <c r="V14">
        <v>20.8</v>
      </c>
      <c r="W14">
        <v>43.1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43.36</v>
      </c>
      <c r="AH14">
        <v>0</v>
      </c>
      <c r="AI14">
        <v>0</v>
      </c>
      <c r="AJ14">
        <v>0</v>
      </c>
      <c r="AK14">
        <v>26.01</v>
      </c>
      <c r="AL14">
        <v>1.4</v>
      </c>
      <c r="AM14">
        <v>0</v>
      </c>
      <c r="AN14">
        <v>0.65</v>
      </c>
      <c r="AO14">
        <v>0</v>
      </c>
      <c r="AP14">
        <v>0</v>
      </c>
      <c r="AQ14">
        <v>12.92</v>
      </c>
      <c r="AR14">
        <v>0.45</v>
      </c>
      <c r="AS14">
        <v>4.3099999999999996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2535.6000000000004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90.42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19.98</v>
      </c>
      <c r="R15">
        <v>42.39</v>
      </c>
      <c r="S15">
        <v>26.4</v>
      </c>
      <c r="T15">
        <v>0</v>
      </c>
      <c r="U15">
        <v>418.77</v>
      </c>
      <c r="V15">
        <v>20.8</v>
      </c>
      <c r="W15">
        <v>43.1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43.36</v>
      </c>
      <c r="AH15">
        <v>0</v>
      </c>
      <c r="AI15">
        <v>0</v>
      </c>
      <c r="AJ15">
        <v>0</v>
      </c>
      <c r="AK15">
        <v>26.01</v>
      </c>
      <c r="AL15">
        <v>12.78</v>
      </c>
      <c r="AM15">
        <v>0</v>
      </c>
      <c r="AN15">
        <v>0.65</v>
      </c>
      <c r="AO15">
        <v>0</v>
      </c>
      <c r="AP15">
        <v>0</v>
      </c>
      <c r="AQ15">
        <v>12.92</v>
      </c>
      <c r="AR15">
        <v>0.45</v>
      </c>
      <c r="AS15">
        <v>4.3099999999999996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2547.1900000000005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90.42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19.98</v>
      </c>
      <c r="R16">
        <v>42.39</v>
      </c>
      <c r="S16">
        <v>26.4</v>
      </c>
      <c r="T16">
        <v>0</v>
      </c>
      <c r="U16">
        <v>418.77</v>
      </c>
      <c r="V16">
        <v>20.8</v>
      </c>
      <c r="W16">
        <v>43.1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43.36</v>
      </c>
      <c r="AH16">
        <v>0</v>
      </c>
      <c r="AI16">
        <v>0</v>
      </c>
      <c r="AJ16">
        <v>0</v>
      </c>
      <c r="AK16">
        <v>26.01</v>
      </c>
      <c r="AL16">
        <v>55.77</v>
      </c>
      <c r="AM16">
        <v>0</v>
      </c>
      <c r="AN16">
        <v>0.65</v>
      </c>
      <c r="AO16">
        <v>0</v>
      </c>
      <c r="AP16">
        <v>0</v>
      </c>
      <c r="AQ16">
        <v>13.04</v>
      </c>
      <c r="AR16">
        <v>0.45</v>
      </c>
      <c r="AS16">
        <v>4.3099999999999996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2590.3000000000002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90.42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19.98</v>
      </c>
      <c r="R17">
        <v>42.39</v>
      </c>
      <c r="S17">
        <v>26.4</v>
      </c>
      <c r="T17">
        <v>0</v>
      </c>
      <c r="U17">
        <v>418.77</v>
      </c>
      <c r="V17">
        <v>20.8</v>
      </c>
      <c r="W17">
        <v>43.1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43.36</v>
      </c>
      <c r="AH17">
        <v>0</v>
      </c>
      <c r="AI17">
        <v>0</v>
      </c>
      <c r="AJ17">
        <v>0</v>
      </c>
      <c r="AK17">
        <v>26.01</v>
      </c>
      <c r="AL17">
        <v>55.77</v>
      </c>
      <c r="AM17">
        <v>0</v>
      </c>
      <c r="AN17">
        <v>0.65</v>
      </c>
      <c r="AO17">
        <v>0</v>
      </c>
      <c r="AP17">
        <v>0</v>
      </c>
      <c r="AQ17">
        <v>13.04</v>
      </c>
      <c r="AR17">
        <v>0.45</v>
      </c>
      <c r="AS17">
        <v>4.3099999999999996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2590.3000000000002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90.42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19.98</v>
      </c>
      <c r="R18">
        <v>42.39</v>
      </c>
      <c r="S18">
        <v>26.4</v>
      </c>
      <c r="T18">
        <v>0</v>
      </c>
      <c r="U18">
        <v>418.77</v>
      </c>
      <c r="V18">
        <v>20.8</v>
      </c>
      <c r="W18">
        <v>43.1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43.36</v>
      </c>
      <c r="AH18">
        <v>0</v>
      </c>
      <c r="AI18">
        <v>0</v>
      </c>
      <c r="AJ18">
        <v>0</v>
      </c>
      <c r="AK18">
        <v>26.01</v>
      </c>
      <c r="AL18">
        <v>55.77</v>
      </c>
      <c r="AM18">
        <v>0</v>
      </c>
      <c r="AN18">
        <v>0.65</v>
      </c>
      <c r="AO18">
        <v>0</v>
      </c>
      <c r="AP18">
        <v>0</v>
      </c>
      <c r="AQ18">
        <v>13.04</v>
      </c>
      <c r="AR18">
        <v>0.45</v>
      </c>
      <c r="AS18">
        <v>4.3099999999999996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2590.4000000000005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90.42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19.98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43.1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43.36</v>
      </c>
      <c r="AH19">
        <v>0</v>
      </c>
      <c r="AI19">
        <v>0</v>
      </c>
      <c r="AJ19">
        <v>0</v>
      </c>
      <c r="AK19">
        <v>26.01</v>
      </c>
      <c r="AL19">
        <v>55.77</v>
      </c>
      <c r="AM19">
        <v>0</v>
      </c>
      <c r="AN19">
        <v>0.65</v>
      </c>
      <c r="AO19">
        <v>0</v>
      </c>
      <c r="AP19">
        <v>0</v>
      </c>
      <c r="AQ19">
        <v>13.04</v>
      </c>
      <c r="AR19">
        <v>0.45</v>
      </c>
      <c r="AS19">
        <v>4.3099999999999996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2590.4000000000005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90.42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19.98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43.1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43.36</v>
      </c>
      <c r="AH20">
        <v>0</v>
      </c>
      <c r="AI20">
        <v>0</v>
      </c>
      <c r="AJ20">
        <v>0</v>
      </c>
      <c r="AK20">
        <v>26.01</v>
      </c>
      <c r="AL20">
        <v>9.2899999999999991</v>
      </c>
      <c r="AM20">
        <v>0</v>
      </c>
      <c r="AN20">
        <v>0.65</v>
      </c>
      <c r="AO20">
        <v>0</v>
      </c>
      <c r="AP20">
        <v>0</v>
      </c>
      <c r="AQ20">
        <v>13.04</v>
      </c>
      <c r="AR20">
        <v>0.45</v>
      </c>
      <c r="AS20">
        <v>4.3099999999999996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2543.9200000000005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90.42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19.98</v>
      </c>
      <c r="R21">
        <v>42.39</v>
      </c>
      <c r="S21">
        <v>26.4</v>
      </c>
      <c r="T21">
        <v>0</v>
      </c>
      <c r="U21">
        <v>418.77</v>
      </c>
      <c r="V21">
        <v>20.8</v>
      </c>
      <c r="W21">
        <v>43.1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43.36</v>
      </c>
      <c r="AH21">
        <v>0</v>
      </c>
      <c r="AI21">
        <v>0</v>
      </c>
      <c r="AJ21">
        <v>0</v>
      </c>
      <c r="AK21">
        <v>26.01</v>
      </c>
      <c r="AL21">
        <v>2.33</v>
      </c>
      <c r="AM21">
        <v>0</v>
      </c>
      <c r="AN21">
        <v>0.65</v>
      </c>
      <c r="AO21">
        <v>0</v>
      </c>
      <c r="AP21">
        <v>0</v>
      </c>
      <c r="AQ21">
        <v>13.04</v>
      </c>
      <c r="AR21">
        <v>0.45</v>
      </c>
      <c r="AS21">
        <v>4.3099999999999996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2536.9600000000005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90.42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19.98</v>
      </c>
      <c r="R22">
        <v>42.39</v>
      </c>
      <c r="S22">
        <v>26.4</v>
      </c>
      <c r="T22">
        <v>0</v>
      </c>
      <c r="U22">
        <v>418.77</v>
      </c>
      <c r="V22">
        <v>20.8</v>
      </c>
      <c r="W22">
        <v>43.1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43.36</v>
      </c>
      <c r="AH22">
        <v>0</v>
      </c>
      <c r="AI22">
        <v>0</v>
      </c>
      <c r="AJ22">
        <v>0</v>
      </c>
      <c r="AK22">
        <v>26.01</v>
      </c>
      <c r="AL22">
        <v>2.33</v>
      </c>
      <c r="AM22">
        <v>0</v>
      </c>
      <c r="AN22">
        <v>0.65</v>
      </c>
      <c r="AO22">
        <v>0</v>
      </c>
      <c r="AP22">
        <v>0</v>
      </c>
      <c r="AQ22">
        <v>13.04</v>
      </c>
      <c r="AR22">
        <v>0.45</v>
      </c>
      <c r="AS22">
        <v>4.3099999999999996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2536.9600000000005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90.42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19.98</v>
      </c>
      <c r="R23">
        <v>42.39</v>
      </c>
      <c r="S23">
        <v>26.4</v>
      </c>
      <c r="T23">
        <v>0</v>
      </c>
      <c r="U23">
        <v>418.77</v>
      </c>
      <c r="V23">
        <v>20.8</v>
      </c>
      <c r="W23">
        <v>45.53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43.36</v>
      </c>
      <c r="AH23">
        <v>0</v>
      </c>
      <c r="AI23">
        <v>0</v>
      </c>
      <c r="AJ23">
        <v>0</v>
      </c>
      <c r="AK23">
        <v>26.01</v>
      </c>
      <c r="AL23">
        <v>2.33</v>
      </c>
      <c r="AM23">
        <v>0</v>
      </c>
      <c r="AN23">
        <v>0.65</v>
      </c>
      <c r="AO23">
        <v>0</v>
      </c>
      <c r="AP23">
        <v>0</v>
      </c>
      <c r="AQ23">
        <v>13.04</v>
      </c>
      <c r="AR23">
        <v>0.45</v>
      </c>
      <c r="AS23">
        <v>4.3099999999999996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2539.3900000000008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90.42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19.98</v>
      </c>
      <c r="R24">
        <v>42.39</v>
      </c>
      <c r="S24">
        <v>26.4</v>
      </c>
      <c r="T24">
        <v>0</v>
      </c>
      <c r="U24">
        <v>418.77</v>
      </c>
      <c r="V24">
        <v>20.8</v>
      </c>
      <c r="W24">
        <v>45.53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43.36</v>
      </c>
      <c r="AH24">
        <v>0</v>
      </c>
      <c r="AI24">
        <v>0</v>
      </c>
      <c r="AJ24">
        <v>0</v>
      </c>
      <c r="AK24">
        <v>26.01</v>
      </c>
      <c r="AL24">
        <v>2.33</v>
      </c>
      <c r="AM24">
        <v>0</v>
      </c>
      <c r="AN24">
        <v>0.65</v>
      </c>
      <c r="AO24">
        <v>0</v>
      </c>
      <c r="AP24">
        <v>0</v>
      </c>
      <c r="AQ24">
        <v>25.45</v>
      </c>
      <c r="AR24">
        <v>0.45</v>
      </c>
      <c r="AS24">
        <v>4.3099999999999996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2551.8000000000006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90.42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19.98</v>
      </c>
      <c r="R25">
        <v>42.39</v>
      </c>
      <c r="S25">
        <v>26.4</v>
      </c>
      <c r="T25">
        <v>0</v>
      </c>
      <c r="U25">
        <v>418.77</v>
      </c>
      <c r="V25">
        <v>20.8</v>
      </c>
      <c r="W25">
        <v>45.53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43.36</v>
      </c>
      <c r="AH25">
        <v>0</v>
      </c>
      <c r="AI25">
        <v>0</v>
      </c>
      <c r="AJ25">
        <v>0</v>
      </c>
      <c r="AK25">
        <v>26.01</v>
      </c>
      <c r="AL25">
        <v>2.33</v>
      </c>
      <c r="AM25">
        <v>0</v>
      </c>
      <c r="AN25">
        <v>0.65</v>
      </c>
      <c r="AO25">
        <v>0</v>
      </c>
      <c r="AP25">
        <v>0</v>
      </c>
      <c r="AQ25">
        <v>25.45</v>
      </c>
      <c r="AR25">
        <v>0.45</v>
      </c>
      <c r="AS25">
        <v>4.3099999999999996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2552.0100000000007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90.42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19.98</v>
      </c>
      <c r="R26">
        <v>42.39</v>
      </c>
      <c r="S26">
        <v>26.4</v>
      </c>
      <c r="T26">
        <v>0</v>
      </c>
      <c r="U26">
        <v>418.77</v>
      </c>
      <c r="V26">
        <v>20.8</v>
      </c>
      <c r="W26">
        <v>45.53</v>
      </c>
      <c r="X26">
        <v>98.87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43.36</v>
      </c>
      <c r="AH26">
        <v>20.84</v>
      </c>
      <c r="AI26">
        <v>0</v>
      </c>
      <c r="AJ26">
        <v>0</v>
      </c>
      <c r="AK26">
        <v>26.01</v>
      </c>
      <c r="AL26">
        <v>2.33</v>
      </c>
      <c r="AM26">
        <v>0</v>
      </c>
      <c r="AN26">
        <v>0.65</v>
      </c>
      <c r="AO26">
        <v>0</v>
      </c>
      <c r="AP26">
        <v>0</v>
      </c>
      <c r="AQ26">
        <v>39.119999999999997</v>
      </c>
      <c r="AR26">
        <v>0.45</v>
      </c>
      <c r="AS26">
        <v>4.3099999999999996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2586.5200000000009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90.42</v>
      </c>
      <c r="K27">
        <v>682.78</v>
      </c>
      <c r="L27">
        <v>434.65</v>
      </c>
      <c r="M27">
        <v>92</v>
      </c>
      <c r="N27">
        <v>105.84</v>
      </c>
      <c r="O27">
        <v>62.16</v>
      </c>
      <c r="P27">
        <v>139.69</v>
      </c>
      <c r="Q27">
        <v>19.98</v>
      </c>
      <c r="R27">
        <v>42.39</v>
      </c>
      <c r="S27">
        <v>26.4</v>
      </c>
      <c r="T27">
        <v>0</v>
      </c>
      <c r="U27">
        <v>418.77</v>
      </c>
      <c r="V27">
        <v>20.8</v>
      </c>
      <c r="W27">
        <v>45.53</v>
      </c>
      <c r="X27">
        <v>98.87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43.36</v>
      </c>
      <c r="AH27">
        <v>41.67</v>
      </c>
      <c r="AI27">
        <v>0</v>
      </c>
      <c r="AJ27">
        <v>0</v>
      </c>
      <c r="AK27">
        <v>26.01</v>
      </c>
      <c r="AL27">
        <v>2.33</v>
      </c>
      <c r="AM27">
        <v>0</v>
      </c>
      <c r="AN27">
        <v>0.65</v>
      </c>
      <c r="AO27">
        <v>0</v>
      </c>
      <c r="AP27">
        <v>0</v>
      </c>
      <c r="AQ27">
        <v>39.119999999999997</v>
      </c>
      <c r="AR27">
        <v>0.55000000000000004</v>
      </c>
      <c r="AS27">
        <v>4.3099999999999996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2594.1700000000005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90.42</v>
      </c>
      <c r="K28">
        <v>682.78</v>
      </c>
      <c r="L28">
        <v>434.65</v>
      </c>
      <c r="M28">
        <v>92</v>
      </c>
      <c r="N28">
        <v>105.84</v>
      </c>
      <c r="O28">
        <v>62.16</v>
      </c>
      <c r="P28">
        <v>139.69</v>
      </c>
      <c r="Q28">
        <v>19.98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45.53</v>
      </c>
      <c r="X28">
        <v>98.87</v>
      </c>
      <c r="Y28">
        <v>0</v>
      </c>
      <c r="Z28">
        <v>0</v>
      </c>
      <c r="AA28">
        <v>0</v>
      </c>
      <c r="AB28">
        <v>0</v>
      </c>
      <c r="AC28">
        <v>9.68</v>
      </c>
      <c r="AD28">
        <v>0</v>
      </c>
      <c r="AE28">
        <v>16.48</v>
      </c>
      <c r="AF28">
        <v>17.75</v>
      </c>
      <c r="AG28">
        <v>43.36</v>
      </c>
      <c r="AH28">
        <v>58.05</v>
      </c>
      <c r="AI28">
        <v>0</v>
      </c>
      <c r="AJ28">
        <v>0</v>
      </c>
      <c r="AK28">
        <v>26.01</v>
      </c>
      <c r="AL28">
        <v>2.33</v>
      </c>
      <c r="AM28">
        <v>5.27</v>
      </c>
      <c r="AN28">
        <v>0.65</v>
      </c>
      <c r="AO28">
        <v>0</v>
      </c>
      <c r="AP28">
        <v>0</v>
      </c>
      <c r="AQ28">
        <v>39.119999999999997</v>
      </c>
      <c r="AR28">
        <v>0.55000000000000004</v>
      </c>
      <c r="AS28">
        <v>4.3099999999999996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2634.3800000000006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90.42</v>
      </c>
      <c r="K29">
        <v>682.79</v>
      </c>
      <c r="L29">
        <v>434.65</v>
      </c>
      <c r="M29">
        <v>92</v>
      </c>
      <c r="N29">
        <v>105.84</v>
      </c>
      <c r="O29">
        <v>62.16</v>
      </c>
      <c r="P29">
        <v>139.69</v>
      </c>
      <c r="Q29">
        <v>19.98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45.53</v>
      </c>
      <c r="X29">
        <v>98.87</v>
      </c>
      <c r="Y29">
        <v>0</v>
      </c>
      <c r="Z29">
        <v>2.2000000000000002</v>
      </c>
      <c r="AA29">
        <v>13.2</v>
      </c>
      <c r="AB29">
        <v>5.33</v>
      </c>
      <c r="AC29">
        <v>9.68</v>
      </c>
      <c r="AD29">
        <v>0</v>
      </c>
      <c r="AE29">
        <v>32.96</v>
      </c>
      <c r="AF29">
        <v>26.62</v>
      </c>
      <c r="AG29">
        <v>43.36</v>
      </c>
      <c r="AH29">
        <v>83.33</v>
      </c>
      <c r="AI29">
        <v>0</v>
      </c>
      <c r="AJ29">
        <v>0</v>
      </c>
      <c r="AK29">
        <v>26.01</v>
      </c>
      <c r="AL29">
        <v>2.33</v>
      </c>
      <c r="AM29">
        <v>10.53</v>
      </c>
      <c r="AN29">
        <v>0.65</v>
      </c>
      <c r="AO29">
        <v>0</v>
      </c>
      <c r="AP29">
        <v>0</v>
      </c>
      <c r="AQ29">
        <v>39.119999999999997</v>
      </c>
      <c r="AR29">
        <v>0.55000000000000004</v>
      </c>
      <c r="AS29">
        <v>4.3099999999999996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2711.01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90.42</v>
      </c>
      <c r="K30">
        <v>682.79</v>
      </c>
      <c r="L30">
        <v>434.65</v>
      </c>
      <c r="M30">
        <v>92</v>
      </c>
      <c r="N30">
        <v>105.84</v>
      </c>
      <c r="O30">
        <v>62.16</v>
      </c>
      <c r="P30">
        <v>139.69</v>
      </c>
      <c r="Q30">
        <v>19.98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45.53</v>
      </c>
      <c r="X30">
        <v>98.87</v>
      </c>
      <c r="Y30">
        <v>0</v>
      </c>
      <c r="Z30">
        <v>13.04</v>
      </c>
      <c r="AA30">
        <v>24.09</v>
      </c>
      <c r="AB30">
        <v>39.51</v>
      </c>
      <c r="AC30">
        <v>19.38</v>
      </c>
      <c r="AD30">
        <v>7.92</v>
      </c>
      <c r="AE30">
        <v>32.96</v>
      </c>
      <c r="AF30">
        <v>39.049999999999997</v>
      </c>
      <c r="AG30">
        <v>43.36</v>
      </c>
      <c r="AH30">
        <v>113.64</v>
      </c>
      <c r="AI30">
        <v>0</v>
      </c>
      <c r="AJ30">
        <v>0</v>
      </c>
      <c r="AK30">
        <v>26.01</v>
      </c>
      <c r="AL30">
        <v>2.33</v>
      </c>
      <c r="AM30">
        <v>10.53</v>
      </c>
      <c r="AN30">
        <v>0.65</v>
      </c>
      <c r="AO30">
        <v>0</v>
      </c>
      <c r="AP30">
        <v>0</v>
      </c>
      <c r="AQ30">
        <v>51.54</v>
      </c>
      <c r="AR30">
        <v>0.55000000000000004</v>
      </c>
      <c r="AS30">
        <v>4.3099999999999996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2839.7000000000016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90.42</v>
      </c>
      <c r="K31">
        <v>682.79</v>
      </c>
      <c r="L31">
        <v>434.65</v>
      </c>
      <c r="M31">
        <v>92</v>
      </c>
      <c r="N31">
        <v>105.84</v>
      </c>
      <c r="O31">
        <v>62.16</v>
      </c>
      <c r="P31">
        <v>139.69</v>
      </c>
      <c r="Q31">
        <v>19.98</v>
      </c>
      <c r="R31">
        <v>42.39</v>
      </c>
      <c r="S31">
        <v>26.4</v>
      </c>
      <c r="T31">
        <v>0</v>
      </c>
      <c r="U31">
        <v>418.77</v>
      </c>
      <c r="V31">
        <v>20.8</v>
      </c>
      <c r="W31">
        <v>45.53</v>
      </c>
      <c r="X31">
        <v>98.87</v>
      </c>
      <c r="Y31">
        <v>0</v>
      </c>
      <c r="Z31">
        <v>13.04</v>
      </c>
      <c r="AA31">
        <v>24.09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43.36</v>
      </c>
      <c r="AH31">
        <v>113.64</v>
      </c>
      <c r="AI31">
        <v>0</v>
      </c>
      <c r="AJ31">
        <v>0</v>
      </c>
      <c r="AK31">
        <v>26.01</v>
      </c>
      <c r="AL31">
        <v>2.33</v>
      </c>
      <c r="AM31">
        <v>10.53</v>
      </c>
      <c r="AN31">
        <v>0.65</v>
      </c>
      <c r="AO31">
        <v>0</v>
      </c>
      <c r="AP31">
        <v>0</v>
      </c>
      <c r="AQ31">
        <v>51.54</v>
      </c>
      <c r="AR31">
        <v>26.49</v>
      </c>
      <c r="AS31">
        <v>4.3099999999999996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2875.9900000000011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90.42</v>
      </c>
      <c r="K32">
        <v>682.79</v>
      </c>
      <c r="L32">
        <v>434.65</v>
      </c>
      <c r="M32">
        <v>92</v>
      </c>
      <c r="N32">
        <v>105.84</v>
      </c>
      <c r="O32">
        <v>62.16</v>
      </c>
      <c r="P32">
        <v>139.69</v>
      </c>
      <c r="Q32">
        <v>19.98</v>
      </c>
      <c r="R32">
        <v>42.39</v>
      </c>
      <c r="S32">
        <v>26.4</v>
      </c>
      <c r="T32">
        <v>0</v>
      </c>
      <c r="U32">
        <v>418.77</v>
      </c>
      <c r="V32">
        <v>20.8</v>
      </c>
      <c r="W32">
        <v>45.53</v>
      </c>
      <c r="X32">
        <v>98.87</v>
      </c>
      <c r="Y32">
        <v>0</v>
      </c>
      <c r="Z32">
        <v>13.04</v>
      </c>
      <c r="AA32">
        <v>26.63</v>
      </c>
      <c r="AB32">
        <v>39.51</v>
      </c>
      <c r="AC32">
        <v>19.38</v>
      </c>
      <c r="AD32">
        <v>27.41</v>
      </c>
      <c r="AE32">
        <v>32.96</v>
      </c>
      <c r="AF32">
        <v>39.049999999999997</v>
      </c>
      <c r="AG32">
        <v>43.36</v>
      </c>
      <c r="AH32">
        <v>113.64</v>
      </c>
      <c r="AI32">
        <v>0</v>
      </c>
      <c r="AJ32">
        <v>0</v>
      </c>
      <c r="AK32">
        <v>26.01</v>
      </c>
      <c r="AL32">
        <v>2.33</v>
      </c>
      <c r="AM32">
        <v>10.53</v>
      </c>
      <c r="AN32">
        <v>0.65</v>
      </c>
      <c r="AO32">
        <v>0</v>
      </c>
      <c r="AP32">
        <v>0</v>
      </c>
      <c r="AQ32">
        <v>51.54</v>
      </c>
      <c r="AR32">
        <v>26.49</v>
      </c>
      <c r="AS32">
        <v>4.3099999999999996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2887.670000000001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90.42</v>
      </c>
      <c r="K33">
        <v>682.79</v>
      </c>
      <c r="L33">
        <v>434.65</v>
      </c>
      <c r="M33">
        <v>92</v>
      </c>
      <c r="N33">
        <v>105.84</v>
      </c>
      <c r="O33">
        <v>62.16</v>
      </c>
      <c r="P33">
        <v>139.69</v>
      </c>
      <c r="Q33">
        <v>19.98</v>
      </c>
      <c r="R33">
        <v>42.39</v>
      </c>
      <c r="S33">
        <v>26.4</v>
      </c>
      <c r="T33">
        <v>0</v>
      </c>
      <c r="U33">
        <v>418.77</v>
      </c>
      <c r="V33">
        <v>20.8</v>
      </c>
      <c r="W33">
        <v>45.53</v>
      </c>
      <c r="X33">
        <v>98.87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32.96</v>
      </c>
      <c r="AF33">
        <v>39.049999999999997</v>
      </c>
      <c r="AG33">
        <v>43.36</v>
      </c>
      <c r="AH33">
        <v>113.64</v>
      </c>
      <c r="AI33">
        <v>0</v>
      </c>
      <c r="AJ33">
        <v>0</v>
      </c>
      <c r="AK33">
        <v>26.01</v>
      </c>
      <c r="AL33">
        <v>2.33</v>
      </c>
      <c r="AM33">
        <v>10.53</v>
      </c>
      <c r="AN33">
        <v>0.65</v>
      </c>
      <c r="AO33">
        <v>0</v>
      </c>
      <c r="AP33">
        <v>0</v>
      </c>
      <c r="AQ33">
        <v>51.54</v>
      </c>
      <c r="AR33">
        <v>26.49</v>
      </c>
      <c r="AS33">
        <v>10.76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2895.5400000000013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90.42</v>
      </c>
      <c r="K34">
        <v>682.79</v>
      </c>
      <c r="L34">
        <v>434.65</v>
      </c>
      <c r="M34">
        <v>92</v>
      </c>
      <c r="N34">
        <v>105.84</v>
      </c>
      <c r="O34">
        <v>62.16</v>
      </c>
      <c r="P34">
        <v>139.69</v>
      </c>
      <c r="Q34">
        <v>19.98</v>
      </c>
      <c r="R34">
        <v>42.39</v>
      </c>
      <c r="S34">
        <v>26.4</v>
      </c>
      <c r="T34">
        <v>0</v>
      </c>
      <c r="U34">
        <v>418.77</v>
      </c>
      <c r="V34">
        <v>20.8</v>
      </c>
      <c r="W34">
        <v>45.53</v>
      </c>
      <c r="X34">
        <v>98.87</v>
      </c>
      <c r="Y34">
        <v>0</v>
      </c>
      <c r="Z34">
        <v>13.04</v>
      </c>
      <c r="AA34">
        <v>24.09</v>
      </c>
      <c r="AB34">
        <v>39.51</v>
      </c>
      <c r="AC34">
        <v>19.38</v>
      </c>
      <c r="AD34">
        <v>27.41</v>
      </c>
      <c r="AE34">
        <v>32.96</v>
      </c>
      <c r="AF34">
        <v>39.049999999999997</v>
      </c>
      <c r="AG34">
        <v>43.36</v>
      </c>
      <c r="AH34">
        <v>113.64</v>
      </c>
      <c r="AI34">
        <v>0</v>
      </c>
      <c r="AJ34">
        <v>0</v>
      </c>
      <c r="AK34">
        <v>26.01</v>
      </c>
      <c r="AL34">
        <v>2.33</v>
      </c>
      <c r="AM34">
        <v>10.53</v>
      </c>
      <c r="AN34">
        <v>0.65</v>
      </c>
      <c r="AO34">
        <v>0</v>
      </c>
      <c r="AP34">
        <v>0</v>
      </c>
      <c r="AQ34">
        <v>51.54</v>
      </c>
      <c r="AR34">
        <v>26.49</v>
      </c>
      <c r="AS34">
        <v>10.76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2891.5800000000013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90.42</v>
      </c>
      <c r="K35">
        <v>682.79</v>
      </c>
      <c r="L35">
        <v>434.65</v>
      </c>
      <c r="M35">
        <v>92</v>
      </c>
      <c r="N35">
        <v>105.84</v>
      </c>
      <c r="O35">
        <v>62.16</v>
      </c>
      <c r="P35">
        <v>139.69</v>
      </c>
      <c r="Q35">
        <v>19.98</v>
      </c>
      <c r="R35">
        <v>42.39</v>
      </c>
      <c r="S35">
        <v>26.4</v>
      </c>
      <c r="T35">
        <v>0</v>
      </c>
      <c r="U35">
        <v>418.77</v>
      </c>
      <c r="V35">
        <v>20.8</v>
      </c>
      <c r="W35">
        <v>45.53</v>
      </c>
      <c r="X35">
        <v>98.87</v>
      </c>
      <c r="Y35">
        <v>0</v>
      </c>
      <c r="Z35">
        <v>13.04</v>
      </c>
      <c r="AA35">
        <v>24.09</v>
      </c>
      <c r="AB35">
        <v>39.51</v>
      </c>
      <c r="AC35">
        <v>19.38</v>
      </c>
      <c r="AD35">
        <v>27.41</v>
      </c>
      <c r="AE35">
        <v>32.96</v>
      </c>
      <c r="AF35">
        <v>39.049999999999997</v>
      </c>
      <c r="AG35">
        <v>43.36</v>
      </c>
      <c r="AH35">
        <v>113.64</v>
      </c>
      <c r="AI35">
        <v>0</v>
      </c>
      <c r="AJ35">
        <v>0</v>
      </c>
      <c r="AK35">
        <v>26.01</v>
      </c>
      <c r="AL35">
        <v>2.33</v>
      </c>
      <c r="AM35">
        <v>10.53</v>
      </c>
      <c r="AN35">
        <v>0.65</v>
      </c>
      <c r="AO35">
        <v>0</v>
      </c>
      <c r="AP35">
        <v>5.76</v>
      </c>
      <c r="AQ35">
        <v>51.54</v>
      </c>
      <c r="AR35">
        <v>1.1100000000000001</v>
      </c>
      <c r="AS35">
        <v>10.76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2871.7500000000018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90.42</v>
      </c>
      <c r="K36">
        <v>682.79</v>
      </c>
      <c r="L36">
        <v>434.65</v>
      </c>
      <c r="M36">
        <v>92</v>
      </c>
      <c r="N36">
        <v>105.84</v>
      </c>
      <c r="O36">
        <v>62.16</v>
      </c>
      <c r="P36">
        <v>139.69</v>
      </c>
      <c r="Q36">
        <v>19.98</v>
      </c>
      <c r="R36">
        <v>42.39</v>
      </c>
      <c r="S36">
        <v>26.4</v>
      </c>
      <c r="T36">
        <v>0</v>
      </c>
      <c r="U36">
        <v>418.77</v>
      </c>
      <c r="V36">
        <v>20.8</v>
      </c>
      <c r="W36">
        <v>45.53</v>
      </c>
      <c r="X36">
        <v>98.87</v>
      </c>
      <c r="Y36">
        <v>0</v>
      </c>
      <c r="Z36">
        <v>2.2000000000000002</v>
      </c>
      <c r="AA36">
        <v>13.2</v>
      </c>
      <c r="AB36">
        <v>3.34</v>
      </c>
      <c r="AC36">
        <v>9.68</v>
      </c>
      <c r="AD36">
        <v>18.27</v>
      </c>
      <c r="AE36">
        <v>16.48</v>
      </c>
      <c r="AF36">
        <v>17.75</v>
      </c>
      <c r="AG36">
        <v>43.36</v>
      </c>
      <c r="AH36">
        <v>113.64</v>
      </c>
      <c r="AI36">
        <v>0</v>
      </c>
      <c r="AJ36">
        <v>0</v>
      </c>
      <c r="AK36">
        <v>26.01</v>
      </c>
      <c r="AL36">
        <v>2.33</v>
      </c>
      <c r="AM36">
        <v>10.53</v>
      </c>
      <c r="AN36">
        <v>0.65</v>
      </c>
      <c r="AO36">
        <v>0</v>
      </c>
      <c r="AP36">
        <v>5.76</v>
      </c>
      <c r="AQ36">
        <v>39.06</v>
      </c>
      <c r="AR36">
        <v>1.1100000000000001</v>
      </c>
      <c r="AS36">
        <v>10.76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2744.650000000001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90.42</v>
      </c>
      <c r="K37">
        <v>682.79</v>
      </c>
      <c r="L37">
        <v>434.65</v>
      </c>
      <c r="M37">
        <v>92</v>
      </c>
      <c r="N37">
        <v>105.84</v>
      </c>
      <c r="O37">
        <v>62.16</v>
      </c>
      <c r="P37">
        <v>139.69</v>
      </c>
      <c r="Q37">
        <v>19.98</v>
      </c>
      <c r="R37">
        <v>42.39</v>
      </c>
      <c r="S37">
        <v>26.4</v>
      </c>
      <c r="T37">
        <v>0</v>
      </c>
      <c r="U37">
        <v>418.77</v>
      </c>
      <c r="V37">
        <v>20.8</v>
      </c>
      <c r="W37">
        <v>43.1</v>
      </c>
      <c r="X37">
        <v>98.87</v>
      </c>
      <c r="Y37">
        <v>0</v>
      </c>
      <c r="Z37">
        <v>0</v>
      </c>
      <c r="AA37">
        <v>13.2</v>
      </c>
      <c r="AB37">
        <v>3.34</v>
      </c>
      <c r="AC37">
        <v>9.68</v>
      </c>
      <c r="AD37">
        <v>18.27</v>
      </c>
      <c r="AE37">
        <v>0</v>
      </c>
      <c r="AF37">
        <v>17.75</v>
      </c>
      <c r="AG37">
        <v>43.36</v>
      </c>
      <c r="AH37">
        <v>83.43</v>
      </c>
      <c r="AI37">
        <v>0</v>
      </c>
      <c r="AJ37">
        <v>0</v>
      </c>
      <c r="AK37">
        <v>26.01</v>
      </c>
      <c r="AL37">
        <v>2.33</v>
      </c>
      <c r="AM37">
        <v>5.27</v>
      </c>
      <c r="AN37">
        <v>0.65</v>
      </c>
      <c r="AO37">
        <v>0</v>
      </c>
      <c r="AP37">
        <v>5.76</v>
      </c>
      <c r="AQ37">
        <v>25.83</v>
      </c>
      <c r="AR37">
        <v>1.1100000000000001</v>
      </c>
      <c r="AS37">
        <v>10.76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2674.8400000000006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90.42</v>
      </c>
      <c r="K38">
        <v>682.79</v>
      </c>
      <c r="L38">
        <v>434.65</v>
      </c>
      <c r="M38">
        <v>92</v>
      </c>
      <c r="N38">
        <v>105.84</v>
      </c>
      <c r="O38">
        <v>62.16</v>
      </c>
      <c r="P38">
        <v>139.69</v>
      </c>
      <c r="Q38">
        <v>19.98</v>
      </c>
      <c r="R38">
        <v>42.39</v>
      </c>
      <c r="S38">
        <v>26.4</v>
      </c>
      <c r="T38">
        <v>0</v>
      </c>
      <c r="U38">
        <v>418.77</v>
      </c>
      <c r="V38">
        <v>20.8</v>
      </c>
      <c r="W38">
        <v>43.1</v>
      </c>
      <c r="X38">
        <v>98.87</v>
      </c>
      <c r="Y38">
        <v>0</v>
      </c>
      <c r="Z38">
        <v>0</v>
      </c>
      <c r="AA38">
        <v>0</v>
      </c>
      <c r="AB38">
        <v>3.34</v>
      </c>
      <c r="AC38">
        <v>9.68</v>
      </c>
      <c r="AD38">
        <v>7.92</v>
      </c>
      <c r="AE38">
        <v>0</v>
      </c>
      <c r="AF38">
        <v>17.75</v>
      </c>
      <c r="AG38">
        <v>43.36</v>
      </c>
      <c r="AH38">
        <v>62.51</v>
      </c>
      <c r="AI38">
        <v>0</v>
      </c>
      <c r="AJ38">
        <v>0</v>
      </c>
      <c r="AK38">
        <v>26.01</v>
      </c>
      <c r="AL38">
        <v>2.33</v>
      </c>
      <c r="AM38">
        <v>0</v>
      </c>
      <c r="AN38">
        <v>0.65</v>
      </c>
      <c r="AO38">
        <v>0</v>
      </c>
      <c r="AP38">
        <v>5.76</v>
      </c>
      <c r="AQ38">
        <v>25.83</v>
      </c>
      <c r="AR38">
        <v>1.1100000000000001</v>
      </c>
      <c r="AS38">
        <v>10.76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2625.1000000000013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90.42</v>
      </c>
      <c r="K39">
        <v>682.79</v>
      </c>
      <c r="L39">
        <v>434.65</v>
      </c>
      <c r="M39">
        <v>92</v>
      </c>
      <c r="N39">
        <v>105.84</v>
      </c>
      <c r="O39">
        <v>62.16</v>
      </c>
      <c r="P39">
        <v>139.69</v>
      </c>
      <c r="Q39">
        <v>19.98</v>
      </c>
      <c r="R39">
        <v>42.39</v>
      </c>
      <c r="S39">
        <v>26.4</v>
      </c>
      <c r="T39">
        <v>0</v>
      </c>
      <c r="U39">
        <v>418.77</v>
      </c>
      <c r="V39">
        <v>20.8</v>
      </c>
      <c r="W39">
        <v>43.1</v>
      </c>
      <c r="X39">
        <v>98.87</v>
      </c>
      <c r="Y39">
        <v>0</v>
      </c>
      <c r="Z39">
        <v>0</v>
      </c>
      <c r="AA39">
        <v>0</v>
      </c>
      <c r="AB39">
        <v>3.34</v>
      </c>
      <c r="AC39">
        <v>9.68</v>
      </c>
      <c r="AD39">
        <v>0</v>
      </c>
      <c r="AE39">
        <v>0</v>
      </c>
      <c r="AF39">
        <v>17.75</v>
      </c>
      <c r="AG39">
        <v>43.36</v>
      </c>
      <c r="AH39">
        <v>41.67</v>
      </c>
      <c r="AI39">
        <v>0</v>
      </c>
      <c r="AJ39">
        <v>0</v>
      </c>
      <c r="AK39">
        <v>26.01</v>
      </c>
      <c r="AL39">
        <v>2.33</v>
      </c>
      <c r="AM39">
        <v>0</v>
      </c>
      <c r="AN39">
        <v>0.65</v>
      </c>
      <c r="AO39">
        <v>0</v>
      </c>
      <c r="AP39">
        <v>5.76</v>
      </c>
      <c r="AQ39">
        <v>25.83</v>
      </c>
      <c r="AR39">
        <v>1.1100000000000001</v>
      </c>
      <c r="AS39">
        <v>4.3099999999999996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2589.6800000000012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90.42</v>
      </c>
      <c r="K40">
        <v>682.79</v>
      </c>
      <c r="L40">
        <v>434.65</v>
      </c>
      <c r="M40">
        <v>92</v>
      </c>
      <c r="N40">
        <v>105.84</v>
      </c>
      <c r="O40">
        <v>62.16</v>
      </c>
      <c r="P40">
        <v>139.69</v>
      </c>
      <c r="Q40">
        <v>19.98</v>
      </c>
      <c r="R40">
        <v>42.39</v>
      </c>
      <c r="S40">
        <v>26.4</v>
      </c>
      <c r="T40">
        <v>0</v>
      </c>
      <c r="U40">
        <v>418.77</v>
      </c>
      <c r="V40">
        <v>20.8</v>
      </c>
      <c r="W40">
        <v>43.1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9.68</v>
      </c>
      <c r="AD40">
        <v>0</v>
      </c>
      <c r="AE40">
        <v>0</v>
      </c>
      <c r="AF40">
        <v>17.75</v>
      </c>
      <c r="AG40">
        <v>43.36</v>
      </c>
      <c r="AH40">
        <v>18.940000000000001</v>
      </c>
      <c r="AI40">
        <v>0</v>
      </c>
      <c r="AJ40">
        <v>0</v>
      </c>
      <c r="AK40">
        <v>26.01</v>
      </c>
      <c r="AL40">
        <v>2.33</v>
      </c>
      <c r="AM40">
        <v>0</v>
      </c>
      <c r="AN40">
        <v>0.65</v>
      </c>
      <c r="AO40">
        <v>0</v>
      </c>
      <c r="AP40">
        <v>5.76</v>
      </c>
      <c r="AQ40">
        <v>25.83</v>
      </c>
      <c r="AR40">
        <v>1.1100000000000001</v>
      </c>
      <c r="AS40">
        <v>4.3099999999999996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2563.3900000000008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90.42</v>
      </c>
      <c r="K41">
        <v>682.79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19.98</v>
      </c>
      <c r="R41">
        <v>42.39</v>
      </c>
      <c r="S41">
        <v>26.4</v>
      </c>
      <c r="T41">
        <v>0</v>
      </c>
      <c r="U41">
        <v>418.77</v>
      </c>
      <c r="V41">
        <v>20.8</v>
      </c>
      <c r="W41">
        <v>43.1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9.68</v>
      </c>
      <c r="AD41">
        <v>0</v>
      </c>
      <c r="AE41">
        <v>0</v>
      </c>
      <c r="AF41">
        <v>17.75</v>
      </c>
      <c r="AG41">
        <v>43.36</v>
      </c>
      <c r="AH41">
        <v>0</v>
      </c>
      <c r="AI41">
        <v>0</v>
      </c>
      <c r="AJ41">
        <v>0</v>
      </c>
      <c r="AK41">
        <v>26.01</v>
      </c>
      <c r="AL41">
        <v>2.33</v>
      </c>
      <c r="AM41">
        <v>0</v>
      </c>
      <c r="AN41">
        <v>0.65</v>
      </c>
      <c r="AO41">
        <v>0</v>
      </c>
      <c r="AP41">
        <v>0</v>
      </c>
      <c r="AQ41">
        <v>25.83</v>
      </c>
      <c r="AR41">
        <v>26.49</v>
      </c>
      <c r="AS41">
        <v>4.3099999999999996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2576.5700000000002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90.42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19.98</v>
      </c>
      <c r="R42">
        <v>42.39</v>
      </c>
      <c r="S42">
        <v>26.4</v>
      </c>
      <c r="T42">
        <v>0</v>
      </c>
      <c r="U42">
        <v>418.77</v>
      </c>
      <c r="V42">
        <v>20.8</v>
      </c>
      <c r="W42">
        <v>43.1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17.75</v>
      </c>
      <c r="AG42">
        <v>43.36</v>
      </c>
      <c r="AH42">
        <v>0</v>
      </c>
      <c r="AI42">
        <v>0</v>
      </c>
      <c r="AJ42">
        <v>0</v>
      </c>
      <c r="AK42">
        <v>26.01</v>
      </c>
      <c r="AL42">
        <v>2.33</v>
      </c>
      <c r="AM42">
        <v>0</v>
      </c>
      <c r="AN42">
        <v>0.65</v>
      </c>
      <c r="AO42">
        <v>0</v>
      </c>
      <c r="AP42">
        <v>0</v>
      </c>
      <c r="AQ42">
        <v>25.83</v>
      </c>
      <c r="AR42">
        <v>26.49</v>
      </c>
      <c r="AS42">
        <v>4.3099999999999996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2567.2400000000007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90.42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19.98</v>
      </c>
      <c r="R43">
        <v>42.39</v>
      </c>
      <c r="S43">
        <v>26.4</v>
      </c>
      <c r="T43">
        <v>0</v>
      </c>
      <c r="U43">
        <v>418.77</v>
      </c>
      <c r="V43">
        <v>20.8</v>
      </c>
      <c r="W43">
        <v>43.1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17.75</v>
      </c>
      <c r="AG43">
        <v>43.36</v>
      </c>
      <c r="AH43">
        <v>0</v>
      </c>
      <c r="AI43">
        <v>0</v>
      </c>
      <c r="AJ43">
        <v>0</v>
      </c>
      <c r="AK43">
        <v>26.01</v>
      </c>
      <c r="AL43">
        <v>12.78</v>
      </c>
      <c r="AM43">
        <v>0</v>
      </c>
      <c r="AN43">
        <v>0.65</v>
      </c>
      <c r="AO43">
        <v>0</v>
      </c>
      <c r="AP43">
        <v>0</v>
      </c>
      <c r="AQ43">
        <v>25.83</v>
      </c>
      <c r="AR43">
        <v>1.1100000000000001</v>
      </c>
      <c r="AS43">
        <v>4.3099999999999996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2552.2100000000009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90.42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19.98</v>
      </c>
      <c r="R44">
        <v>42.39</v>
      </c>
      <c r="S44">
        <v>26.4</v>
      </c>
      <c r="T44">
        <v>0</v>
      </c>
      <c r="U44">
        <v>418.77</v>
      </c>
      <c r="V44">
        <v>20.8</v>
      </c>
      <c r="W44">
        <v>43.1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17.75</v>
      </c>
      <c r="AG44">
        <v>43.36</v>
      </c>
      <c r="AH44">
        <v>0</v>
      </c>
      <c r="AI44">
        <v>0</v>
      </c>
      <c r="AJ44">
        <v>0</v>
      </c>
      <c r="AK44">
        <v>26.01</v>
      </c>
      <c r="AL44">
        <v>55.77</v>
      </c>
      <c r="AM44">
        <v>0</v>
      </c>
      <c r="AN44">
        <v>0.65</v>
      </c>
      <c r="AO44">
        <v>0</v>
      </c>
      <c r="AP44">
        <v>0</v>
      </c>
      <c r="AQ44">
        <v>25.83</v>
      </c>
      <c r="AR44">
        <v>1.1100000000000001</v>
      </c>
      <c r="AS44">
        <v>4.3099999999999996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2594.9900000000007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90.42</v>
      </c>
      <c r="K45">
        <v>683.14</v>
      </c>
      <c r="L45">
        <v>434.65</v>
      </c>
      <c r="M45">
        <v>79</v>
      </c>
      <c r="N45">
        <v>118.76</v>
      </c>
      <c r="O45">
        <v>62.16</v>
      </c>
      <c r="P45">
        <v>139.69</v>
      </c>
      <c r="Q45">
        <v>19.98</v>
      </c>
      <c r="R45">
        <v>42.39</v>
      </c>
      <c r="S45">
        <v>26.4</v>
      </c>
      <c r="T45">
        <v>0</v>
      </c>
      <c r="U45">
        <v>418.77</v>
      </c>
      <c r="V45">
        <v>20.8</v>
      </c>
      <c r="W45">
        <v>43.1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17.75</v>
      </c>
      <c r="AG45">
        <v>43.36</v>
      </c>
      <c r="AH45">
        <v>0</v>
      </c>
      <c r="AI45">
        <v>0</v>
      </c>
      <c r="AJ45">
        <v>0</v>
      </c>
      <c r="AK45">
        <v>26.01</v>
      </c>
      <c r="AL45">
        <v>55.77</v>
      </c>
      <c r="AM45">
        <v>0</v>
      </c>
      <c r="AN45">
        <v>0.65</v>
      </c>
      <c r="AO45">
        <v>0</v>
      </c>
      <c r="AP45">
        <v>0</v>
      </c>
      <c r="AQ45">
        <v>25.83</v>
      </c>
      <c r="AR45">
        <v>1.1100000000000001</v>
      </c>
      <c r="AS45">
        <v>4.4400000000000004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2581.9100000000008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90.42</v>
      </c>
      <c r="K46">
        <v>683.14</v>
      </c>
      <c r="L46">
        <v>434.65</v>
      </c>
      <c r="M46">
        <v>74</v>
      </c>
      <c r="N46">
        <v>118.76</v>
      </c>
      <c r="O46">
        <v>62.16</v>
      </c>
      <c r="P46">
        <v>139.69</v>
      </c>
      <c r="Q46">
        <v>19.98</v>
      </c>
      <c r="R46">
        <v>42.39</v>
      </c>
      <c r="S46">
        <v>26.4</v>
      </c>
      <c r="T46">
        <v>0</v>
      </c>
      <c r="U46">
        <v>418.77</v>
      </c>
      <c r="V46">
        <v>20.8</v>
      </c>
      <c r="W46">
        <v>43.1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17.75</v>
      </c>
      <c r="AG46">
        <v>43.36</v>
      </c>
      <c r="AH46">
        <v>0</v>
      </c>
      <c r="AI46">
        <v>0</v>
      </c>
      <c r="AJ46">
        <v>0</v>
      </c>
      <c r="AK46">
        <v>26.01</v>
      </c>
      <c r="AL46">
        <v>55.77</v>
      </c>
      <c r="AM46">
        <v>0</v>
      </c>
      <c r="AN46">
        <v>0.65</v>
      </c>
      <c r="AO46">
        <v>0</v>
      </c>
      <c r="AP46">
        <v>0</v>
      </c>
      <c r="AQ46">
        <v>25.83</v>
      </c>
      <c r="AR46">
        <v>1.1100000000000001</v>
      </c>
      <c r="AS46">
        <v>4.4400000000000004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2576.7000000000007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90.42</v>
      </c>
      <c r="K47">
        <v>683.14</v>
      </c>
      <c r="L47">
        <v>434.65</v>
      </c>
      <c r="M47">
        <v>74</v>
      </c>
      <c r="N47">
        <v>118.76</v>
      </c>
      <c r="O47">
        <v>62.16</v>
      </c>
      <c r="P47">
        <v>139.69</v>
      </c>
      <c r="Q47">
        <v>19.98</v>
      </c>
      <c r="R47">
        <v>42.39</v>
      </c>
      <c r="S47">
        <v>26.4</v>
      </c>
      <c r="T47">
        <v>0</v>
      </c>
      <c r="U47">
        <v>418.77</v>
      </c>
      <c r="V47">
        <v>20.8</v>
      </c>
      <c r="W47">
        <v>43.1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17.75</v>
      </c>
      <c r="AG47">
        <v>43.36</v>
      </c>
      <c r="AH47">
        <v>0</v>
      </c>
      <c r="AI47">
        <v>0</v>
      </c>
      <c r="AJ47">
        <v>0</v>
      </c>
      <c r="AK47">
        <v>26.01</v>
      </c>
      <c r="AL47">
        <v>55.77</v>
      </c>
      <c r="AM47">
        <v>0</v>
      </c>
      <c r="AN47">
        <v>0.65</v>
      </c>
      <c r="AO47">
        <v>0</v>
      </c>
      <c r="AP47">
        <v>2.0499999999999998</v>
      </c>
      <c r="AQ47">
        <v>25.83</v>
      </c>
      <c r="AR47">
        <v>1.1100000000000001</v>
      </c>
      <c r="AS47">
        <v>4.4400000000000004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2578.6400000000012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90.42</v>
      </c>
      <c r="K48">
        <v>683.14</v>
      </c>
      <c r="L48">
        <v>434.65</v>
      </c>
      <c r="M48">
        <v>74</v>
      </c>
      <c r="N48">
        <v>118.76</v>
      </c>
      <c r="O48">
        <v>62.16</v>
      </c>
      <c r="P48">
        <v>139.69</v>
      </c>
      <c r="Q48">
        <v>19.98</v>
      </c>
      <c r="R48">
        <v>42.39</v>
      </c>
      <c r="S48">
        <v>26.4</v>
      </c>
      <c r="T48">
        <v>0</v>
      </c>
      <c r="U48">
        <v>418.77</v>
      </c>
      <c r="V48">
        <v>20.8</v>
      </c>
      <c r="W48">
        <v>43.1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17.75</v>
      </c>
      <c r="AG48">
        <v>43.36</v>
      </c>
      <c r="AH48">
        <v>0</v>
      </c>
      <c r="AI48">
        <v>0</v>
      </c>
      <c r="AJ48">
        <v>0</v>
      </c>
      <c r="AK48">
        <v>26.01</v>
      </c>
      <c r="AL48">
        <v>12.78</v>
      </c>
      <c r="AM48">
        <v>0</v>
      </c>
      <c r="AN48">
        <v>0.65</v>
      </c>
      <c r="AO48">
        <v>0</v>
      </c>
      <c r="AP48">
        <v>2.0499999999999998</v>
      </c>
      <c r="AQ48">
        <v>25.83</v>
      </c>
      <c r="AR48">
        <v>1.1100000000000001</v>
      </c>
      <c r="AS48">
        <v>4.4400000000000004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2535.4400000000014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90.42</v>
      </c>
      <c r="K49">
        <v>683.14</v>
      </c>
      <c r="L49">
        <v>434.65</v>
      </c>
      <c r="M49">
        <v>74</v>
      </c>
      <c r="N49">
        <v>118.76</v>
      </c>
      <c r="O49">
        <v>62.16</v>
      </c>
      <c r="P49">
        <v>139.69</v>
      </c>
      <c r="Q49">
        <v>19.98</v>
      </c>
      <c r="R49">
        <v>42.39</v>
      </c>
      <c r="S49">
        <v>26.4</v>
      </c>
      <c r="T49">
        <v>0</v>
      </c>
      <c r="U49">
        <v>418.77</v>
      </c>
      <c r="V49">
        <v>20.8</v>
      </c>
      <c r="W49">
        <v>45.53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17.75</v>
      </c>
      <c r="AG49">
        <v>43.36</v>
      </c>
      <c r="AH49">
        <v>0</v>
      </c>
      <c r="AI49">
        <v>0</v>
      </c>
      <c r="AJ49">
        <v>0</v>
      </c>
      <c r="AK49">
        <v>26.01</v>
      </c>
      <c r="AL49">
        <v>2.33</v>
      </c>
      <c r="AM49">
        <v>0</v>
      </c>
      <c r="AN49">
        <v>0.65</v>
      </c>
      <c r="AO49">
        <v>0</v>
      </c>
      <c r="AP49">
        <v>2.0499999999999998</v>
      </c>
      <c r="AQ49">
        <v>25.83</v>
      </c>
      <c r="AR49">
        <v>1.1100000000000001</v>
      </c>
      <c r="AS49">
        <v>4.4400000000000004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2527.4200000000014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90.42</v>
      </c>
      <c r="K50">
        <v>683.14</v>
      </c>
      <c r="L50">
        <v>434.65</v>
      </c>
      <c r="M50">
        <v>74</v>
      </c>
      <c r="N50">
        <v>118.76</v>
      </c>
      <c r="O50">
        <v>62.16</v>
      </c>
      <c r="P50">
        <v>139.69</v>
      </c>
      <c r="Q50">
        <v>19.98</v>
      </c>
      <c r="R50">
        <v>42.39</v>
      </c>
      <c r="S50">
        <v>26.4</v>
      </c>
      <c r="T50">
        <v>0</v>
      </c>
      <c r="U50">
        <v>418.77</v>
      </c>
      <c r="V50">
        <v>20.8</v>
      </c>
      <c r="W50">
        <v>45.53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17.75</v>
      </c>
      <c r="AG50">
        <v>43.36</v>
      </c>
      <c r="AH50">
        <v>0</v>
      </c>
      <c r="AI50">
        <v>0</v>
      </c>
      <c r="AJ50">
        <v>0</v>
      </c>
      <c r="AK50">
        <v>26.01</v>
      </c>
      <c r="AL50">
        <v>2.33</v>
      </c>
      <c r="AM50">
        <v>0</v>
      </c>
      <c r="AN50">
        <v>0.65</v>
      </c>
      <c r="AO50">
        <v>0</v>
      </c>
      <c r="AP50">
        <v>2.0499999999999998</v>
      </c>
      <c r="AQ50">
        <v>25.83</v>
      </c>
      <c r="AR50">
        <v>1.1100000000000001</v>
      </c>
      <c r="AS50">
        <v>4.4400000000000004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2527.2200000000016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90.42</v>
      </c>
      <c r="K51">
        <v>683.14</v>
      </c>
      <c r="L51">
        <v>434.65</v>
      </c>
      <c r="M51">
        <v>74</v>
      </c>
      <c r="N51">
        <v>118.76</v>
      </c>
      <c r="O51">
        <v>62.16</v>
      </c>
      <c r="P51">
        <v>139.69</v>
      </c>
      <c r="Q51">
        <v>19.98</v>
      </c>
      <c r="R51">
        <v>42.39</v>
      </c>
      <c r="S51">
        <v>26.4</v>
      </c>
      <c r="T51">
        <v>0</v>
      </c>
      <c r="U51">
        <v>418.77</v>
      </c>
      <c r="V51">
        <v>20.8</v>
      </c>
      <c r="W51">
        <v>45.53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17.75</v>
      </c>
      <c r="AG51">
        <v>43.36</v>
      </c>
      <c r="AH51">
        <v>0</v>
      </c>
      <c r="AI51">
        <v>0</v>
      </c>
      <c r="AJ51">
        <v>0</v>
      </c>
      <c r="AK51">
        <v>26.01</v>
      </c>
      <c r="AL51">
        <v>2.33</v>
      </c>
      <c r="AM51">
        <v>0</v>
      </c>
      <c r="AN51">
        <v>0.65</v>
      </c>
      <c r="AO51">
        <v>0</v>
      </c>
      <c r="AP51">
        <v>2.0499999999999998</v>
      </c>
      <c r="AQ51">
        <v>25.83</v>
      </c>
      <c r="AR51">
        <v>1.1100000000000001</v>
      </c>
      <c r="AS51">
        <v>4.4400000000000004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2527.2200000000016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90.42</v>
      </c>
      <c r="K52">
        <v>683.14</v>
      </c>
      <c r="L52">
        <v>434.65</v>
      </c>
      <c r="M52">
        <v>74</v>
      </c>
      <c r="N52">
        <v>118.76</v>
      </c>
      <c r="O52">
        <v>62.16</v>
      </c>
      <c r="P52">
        <v>139.69</v>
      </c>
      <c r="Q52">
        <v>19.98</v>
      </c>
      <c r="R52">
        <v>42.39</v>
      </c>
      <c r="S52">
        <v>26.4</v>
      </c>
      <c r="T52">
        <v>0</v>
      </c>
      <c r="U52">
        <v>418.77</v>
      </c>
      <c r="V52">
        <v>20.8</v>
      </c>
      <c r="W52">
        <v>45.53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17.75</v>
      </c>
      <c r="AG52">
        <v>43.36</v>
      </c>
      <c r="AH52">
        <v>0</v>
      </c>
      <c r="AI52">
        <v>0</v>
      </c>
      <c r="AJ52">
        <v>0</v>
      </c>
      <c r="AK52">
        <v>26.01</v>
      </c>
      <c r="AL52">
        <v>2.33</v>
      </c>
      <c r="AM52">
        <v>0</v>
      </c>
      <c r="AN52">
        <v>0.65</v>
      </c>
      <c r="AO52">
        <v>0</v>
      </c>
      <c r="AP52">
        <v>2.0499999999999998</v>
      </c>
      <c r="AQ52">
        <v>25.83</v>
      </c>
      <c r="AR52">
        <v>1.1100000000000001</v>
      </c>
      <c r="AS52">
        <v>4.4400000000000004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2526.900000000001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90.42</v>
      </c>
      <c r="K53">
        <v>683.14</v>
      </c>
      <c r="L53">
        <v>434.65</v>
      </c>
      <c r="M53">
        <v>74</v>
      </c>
      <c r="N53">
        <v>118.76</v>
      </c>
      <c r="O53">
        <v>62.16</v>
      </c>
      <c r="P53">
        <v>139.69</v>
      </c>
      <c r="Q53">
        <v>19.98</v>
      </c>
      <c r="R53">
        <v>42.39</v>
      </c>
      <c r="S53">
        <v>26.4</v>
      </c>
      <c r="T53">
        <v>0</v>
      </c>
      <c r="U53">
        <v>418.77</v>
      </c>
      <c r="V53">
        <v>20.8</v>
      </c>
      <c r="W53">
        <v>45.53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17.75</v>
      </c>
      <c r="AG53">
        <v>43.36</v>
      </c>
      <c r="AH53">
        <v>0</v>
      </c>
      <c r="AI53">
        <v>0</v>
      </c>
      <c r="AJ53">
        <v>0</v>
      </c>
      <c r="AK53">
        <v>26.01</v>
      </c>
      <c r="AL53">
        <v>2.33</v>
      </c>
      <c r="AM53">
        <v>0</v>
      </c>
      <c r="AN53">
        <v>0.65</v>
      </c>
      <c r="AO53">
        <v>0</v>
      </c>
      <c r="AP53">
        <v>2.0499999999999998</v>
      </c>
      <c r="AQ53">
        <v>25.83</v>
      </c>
      <c r="AR53">
        <v>1.1100000000000001</v>
      </c>
      <c r="AS53">
        <v>4.4400000000000004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2526.8000000000015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90.42</v>
      </c>
      <c r="K54">
        <v>683.14</v>
      </c>
      <c r="L54">
        <v>434.65</v>
      </c>
      <c r="M54">
        <v>74</v>
      </c>
      <c r="N54">
        <v>118.76</v>
      </c>
      <c r="O54">
        <v>62.16</v>
      </c>
      <c r="P54">
        <v>139.69</v>
      </c>
      <c r="Q54">
        <v>19.98</v>
      </c>
      <c r="R54">
        <v>42.39</v>
      </c>
      <c r="S54">
        <v>26.4</v>
      </c>
      <c r="T54">
        <v>0</v>
      </c>
      <c r="U54">
        <v>418.77</v>
      </c>
      <c r="V54">
        <v>20.8</v>
      </c>
      <c r="W54">
        <v>45.53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17.75</v>
      </c>
      <c r="AG54">
        <v>43.36</v>
      </c>
      <c r="AH54">
        <v>0</v>
      </c>
      <c r="AI54">
        <v>0</v>
      </c>
      <c r="AJ54">
        <v>0</v>
      </c>
      <c r="AK54">
        <v>26.01</v>
      </c>
      <c r="AL54">
        <v>2.33</v>
      </c>
      <c r="AM54">
        <v>0</v>
      </c>
      <c r="AN54">
        <v>0.65</v>
      </c>
      <c r="AO54">
        <v>0</v>
      </c>
      <c r="AP54">
        <v>2.0499999999999998</v>
      </c>
      <c r="AQ54">
        <v>25.83</v>
      </c>
      <c r="AR54">
        <v>1.1100000000000001</v>
      </c>
      <c r="AS54">
        <v>4.4400000000000004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2526.8000000000015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90.42</v>
      </c>
      <c r="K55">
        <v>683.14</v>
      </c>
      <c r="L55">
        <v>434.65</v>
      </c>
      <c r="M55">
        <v>74</v>
      </c>
      <c r="N55">
        <v>118.76</v>
      </c>
      <c r="O55">
        <v>62.16</v>
      </c>
      <c r="P55">
        <v>139.69</v>
      </c>
      <c r="Q55">
        <v>19.98</v>
      </c>
      <c r="R55">
        <v>42.39</v>
      </c>
      <c r="S55">
        <v>26.4</v>
      </c>
      <c r="T55">
        <v>0</v>
      </c>
      <c r="U55">
        <v>418.77</v>
      </c>
      <c r="V55">
        <v>20.8</v>
      </c>
      <c r="W55">
        <v>45.53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17.75</v>
      </c>
      <c r="AG55">
        <v>43.36</v>
      </c>
      <c r="AH55">
        <v>0</v>
      </c>
      <c r="AI55">
        <v>0</v>
      </c>
      <c r="AJ55">
        <v>0</v>
      </c>
      <c r="AK55">
        <v>26.01</v>
      </c>
      <c r="AL55">
        <v>2.33</v>
      </c>
      <c r="AM55">
        <v>0</v>
      </c>
      <c r="AN55">
        <v>0.65</v>
      </c>
      <c r="AO55">
        <v>0</v>
      </c>
      <c r="AP55">
        <v>2.0499999999999998</v>
      </c>
      <c r="AQ55">
        <v>25.83</v>
      </c>
      <c r="AR55">
        <v>1.1100000000000001</v>
      </c>
      <c r="AS55">
        <v>4.4400000000000004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2526.8000000000015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90.42</v>
      </c>
      <c r="K56">
        <v>683.14</v>
      </c>
      <c r="L56">
        <v>434.65</v>
      </c>
      <c r="M56">
        <v>74</v>
      </c>
      <c r="N56">
        <v>118.76</v>
      </c>
      <c r="O56">
        <v>62.16</v>
      </c>
      <c r="P56">
        <v>139.69</v>
      </c>
      <c r="Q56">
        <v>19.98</v>
      </c>
      <c r="R56">
        <v>42.39</v>
      </c>
      <c r="S56">
        <v>26.4</v>
      </c>
      <c r="T56">
        <v>0</v>
      </c>
      <c r="U56">
        <v>418.77</v>
      </c>
      <c r="V56">
        <v>20.8</v>
      </c>
      <c r="W56">
        <v>45.53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17.75</v>
      </c>
      <c r="AG56">
        <v>43.36</v>
      </c>
      <c r="AH56">
        <v>0</v>
      </c>
      <c r="AI56">
        <v>0</v>
      </c>
      <c r="AJ56">
        <v>0</v>
      </c>
      <c r="AK56">
        <v>26.01</v>
      </c>
      <c r="AL56">
        <v>2.33</v>
      </c>
      <c r="AM56">
        <v>0</v>
      </c>
      <c r="AN56">
        <v>0.65</v>
      </c>
      <c r="AO56">
        <v>0</v>
      </c>
      <c r="AP56">
        <v>2.0499999999999998</v>
      </c>
      <c r="AQ56">
        <v>25.83</v>
      </c>
      <c r="AR56">
        <v>1.1100000000000001</v>
      </c>
      <c r="AS56">
        <v>4.4400000000000004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2526.5800000000013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90.42</v>
      </c>
      <c r="K57">
        <v>683.14</v>
      </c>
      <c r="L57">
        <v>434.65</v>
      </c>
      <c r="M57">
        <v>74</v>
      </c>
      <c r="N57">
        <v>118.76</v>
      </c>
      <c r="O57">
        <v>62.16</v>
      </c>
      <c r="P57">
        <v>139.69</v>
      </c>
      <c r="Q57">
        <v>19.98</v>
      </c>
      <c r="R57">
        <v>42.39</v>
      </c>
      <c r="S57">
        <v>26.4</v>
      </c>
      <c r="T57">
        <v>0</v>
      </c>
      <c r="U57">
        <v>418.77</v>
      </c>
      <c r="V57">
        <v>20.8</v>
      </c>
      <c r="W57">
        <v>45.53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17.75</v>
      </c>
      <c r="AG57">
        <v>43.36</v>
      </c>
      <c r="AH57">
        <v>0</v>
      </c>
      <c r="AI57">
        <v>0</v>
      </c>
      <c r="AJ57">
        <v>0</v>
      </c>
      <c r="AK57">
        <v>26.01</v>
      </c>
      <c r="AL57">
        <v>2.33</v>
      </c>
      <c r="AM57">
        <v>0</v>
      </c>
      <c r="AN57">
        <v>0.65</v>
      </c>
      <c r="AO57">
        <v>0</v>
      </c>
      <c r="AP57">
        <v>2.0499999999999998</v>
      </c>
      <c r="AQ57">
        <v>25.83</v>
      </c>
      <c r="AR57">
        <v>1.1100000000000001</v>
      </c>
      <c r="AS57">
        <v>4.4400000000000004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2526.5800000000013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90.42</v>
      </c>
      <c r="K58">
        <v>683.14</v>
      </c>
      <c r="L58">
        <v>434.65</v>
      </c>
      <c r="M58">
        <v>74</v>
      </c>
      <c r="N58">
        <v>118.76</v>
      </c>
      <c r="O58">
        <v>62.16</v>
      </c>
      <c r="P58">
        <v>139.69</v>
      </c>
      <c r="Q58">
        <v>19.98</v>
      </c>
      <c r="R58">
        <v>42.39</v>
      </c>
      <c r="S58">
        <v>26.4</v>
      </c>
      <c r="T58">
        <v>0</v>
      </c>
      <c r="U58">
        <v>418.77</v>
      </c>
      <c r="V58">
        <v>20.8</v>
      </c>
      <c r="W58">
        <v>45.53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17.75</v>
      </c>
      <c r="AG58">
        <v>43.36</v>
      </c>
      <c r="AH58">
        <v>0</v>
      </c>
      <c r="AI58">
        <v>0</v>
      </c>
      <c r="AJ58">
        <v>0</v>
      </c>
      <c r="AK58">
        <v>26.01</v>
      </c>
      <c r="AL58">
        <v>2.33</v>
      </c>
      <c r="AM58">
        <v>0</v>
      </c>
      <c r="AN58">
        <v>0.65</v>
      </c>
      <c r="AO58">
        <v>0</v>
      </c>
      <c r="AP58">
        <v>2.0499999999999998</v>
      </c>
      <c r="AQ58">
        <v>25.83</v>
      </c>
      <c r="AR58">
        <v>1.1100000000000001</v>
      </c>
      <c r="AS58">
        <v>4.4400000000000004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2526.3800000000015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90.42</v>
      </c>
      <c r="K59">
        <v>683.14</v>
      </c>
      <c r="L59">
        <v>434.65</v>
      </c>
      <c r="M59">
        <v>74</v>
      </c>
      <c r="N59">
        <v>118.76</v>
      </c>
      <c r="O59">
        <v>62.16</v>
      </c>
      <c r="P59">
        <v>139.69</v>
      </c>
      <c r="Q59">
        <v>19.98</v>
      </c>
      <c r="R59">
        <v>42.39</v>
      </c>
      <c r="S59">
        <v>26.4</v>
      </c>
      <c r="T59">
        <v>0</v>
      </c>
      <c r="U59">
        <v>343.12</v>
      </c>
      <c r="V59">
        <v>20.8</v>
      </c>
      <c r="W59">
        <v>45.53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17.75</v>
      </c>
      <c r="AG59">
        <v>43.36</v>
      </c>
      <c r="AH59">
        <v>0</v>
      </c>
      <c r="AI59">
        <v>0</v>
      </c>
      <c r="AJ59">
        <v>0</v>
      </c>
      <c r="AK59">
        <v>26.01</v>
      </c>
      <c r="AL59">
        <v>2.33</v>
      </c>
      <c r="AM59">
        <v>0</v>
      </c>
      <c r="AN59">
        <v>0.65</v>
      </c>
      <c r="AO59">
        <v>0</v>
      </c>
      <c r="AP59">
        <v>2.0499999999999998</v>
      </c>
      <c r="AQ59">
        <v>25.83</v>
      </c>
      <c r="AR59">
        <v>1.1100000000000001</v>
      </c>
      <c r="AS59">
        <v>4.4400000000000004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2450.7300000000014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90.42</v>
      </c>
      <c r="K60">
        <v>683.14</v>
      </c>
      <c r="L60">
        <v>434.65</v>
      </c>
      <c r="M60">
        <v>74</v>
      </c>
      <c r="N60">
        <v>118.76</v>
      </c>
      <c r="O60">
        <v>62.16</v>
      </c>
      <c r="P60">
        <v>139.69</v>
      </c>
      <c r="Q60">
        <v>19.98</v>
      </c>
      <c r="R60">
        <v>42.39</v>
      </c>
      <c r="S60">
        <v>26.4</v>
      </c>
      <c r="T60">
        <v>0</v>
      </c>
      <c r="U60">
        <v>343.12</v>
      </c>
      <c r="V60">
        <v>20.8</v>
      </c>
      <c r="W60">
        <v>45.53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17.75</v>
      </c>
      <c r="AG60">
        <v>43.36</v>
      </c>
      <c r="AH60">
        <v>0</v>
      </c>
      <c r="AI60">
        <v>0</v>
      </c>
      <c r="AJ60">
        <v>0</v>
      </c>
      <c r="AK60">
        <v>26.01</v>
      </c>
      <c r="AL60">
        <v>2.33</v>
      </c>
      <c r="AM60">
        <v>0</v>
      </c>
      <c r="AN60">
        <v>0.65</v>
      </c>
      <c r="AO60">
        <v>0</v>
      </c>
      <c r="AP60">
        <v>2.0499999999999998</v>
      </c>
      <c r="AQ60">
        <v>25.83</v>
      </c>
      <c r="AR60">
        <v>1.1100000000000001</v>
      </c>
      <c r="AS60">
        <v>4.4400000000000004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2450.7300000000014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90.42</v>
      </c>
      <c r="K61">
        <v>683.14</v>
      </c>
      <c r="L61">
        <v>434.65</v>
      </c>
      <c r="M61">
        <v>74</v>
      </c>
      <c r="N61">
        <v>118.76</v>
      </c>
      <c r="O61">
        <v>62.16</v>
      </c>
      <c r="P61">
        <v>139.69</v>
      </c>
      <c r="Q61">
        <v>19.98</v>
      </c>
      <c r="R61">
        <v>42.39</v>
      </c>
      <c r="S61">
        <v>26.4</v>
      </c>
      <c r="T61">
        <v>0</v>
      </c>
      <c r="U61">
        <v>343.12</v>
      </c>
      <c r="V61">
        <v>20.8</v>
      </c>
      <c r="W61">
        <v>45.53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17.75</v>
      </c>
      <c r="AG61">
        <v>43.36</v>
      </c>
      <c r="AH61">
        <v>0</v>
      </c>
      <c r="AI61">
        <v>0</v>
      </c>
      <c r="AJ61">
        <v>0</v>
      </c>
      <c r="AK61">
        <v>26.01</v>
      </c>
      <c r="AL61">
        <v>2.33</v>
      </c>
      <c r="AM61">
        <v>0</v>
      </c>
      <c r="AN61">
        <v>0.65</v>
      </c>
      <c r="AO61">
        <v>0</v>
      </c>
      <c r="AP61">
        <v>2.0499999999999998</v>
      </c>
      <c r="AQ61">
        <v>25.83</v>
      </c>
      <c r="AR61">
        <v>0.66</v>
      </c>
      <c r="AS61">
        <v>4.4400000000000004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2450.2800000000011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90.42</v>
      </c>
      <c r="K62">
        <v>683.14</v>
      </c>
      <c r="L62">
        <v>434.65</v>
      </c>
      <c r="M62">
        <v>74</v>
      </c>
      <c r="N62">
        <v>118.76</v>
      </c>
      <c r="O62">
        <v>62.16</v>
      </c>
      <c r="P62">
        <v>139.69</v>
      </c>
      <c r="Q62">
        <v>19.98</v>
      </c>
      <c r="R62">
        <v>42.39</v>
      </c>
      <c r="S62">
        <v>26.4</v>
      </c>
      <c r="T62">
        <v>0</v>
      </c>
      <c r="U62">
        <v>343.12</v>
      </c>
      <c r="V62">
        <v>20.8</v>
      </c>
      <c r="W62">
        <v>45.53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17.75</v>
      </c>
      <c r="AG62">
        <v>43.36</v>
      </c>
      <c r="AH62">
        <v>0</v>
      </c>
      <c r="AI62">
        <v>0</v>
      </c>
      <c r="AJ62">
        <v>0</v>
      </c>
      <c r="AK62">
        <v>26.01</v>
      </c>
      <c r="AL62">
        <v>2.33</v>
      </c>
      <c r="AM62">
        <v>0</v>
      </c>
      <c r="AN62">
        <v>0.65</v>
      </c>
      <c r="AO62">
        <v>0</v>
      </c>
      <c r="AP62">
        <v>2.0499999999999998</v>
      </c>
      <c r="AQ62">
        <v>25.83</v>
      </c>
      <c r="AR62">
        <v>0.66</v>
      </c>
      <c r="AS62">
        <v>4.4400000000000004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2450.2800000000011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90.42</v>
      </c>
      <c r="K63">
        <v>683.14</v>
      </c>
      <c r="L63">
        <v>434.65</v>
      </c>
      <c r="M63">
        <v>74</v>
      </c>
      <c r="N63">
        <v>118.76</v>
      </c>
      <c r="O63">
        <v>62.16</v>
      </c>
      <c r="P63">
        <v>139.69</v>
      </c>
      <c r="Q63">
        <v>19.98</v>
      </c>
      <c r="R63">
        <v>42.39</v>
      </c>
      <c r="S63">
        <v>26.4</v>
      </c>
      <c r="T63">
        <v>0</v>
      </c>
      <c r="U63">
        <v>343.12</v>
      </c>
      <c r="V63">
        <v>20.8</v>
      </c>
      <c r="W63">
        <v>45.53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17.75</v>
      </c>
      <c r="AG63">
        <v>43.36</v>
      </c>
      <c r="AH63">
        <v>0</v>
      </c>
      <c r="AI63">
        <v>0</v>
      </c>
      <c r="AJ63">
        <v>0</v>
      </c>
      <c r="AK63">
        <v>26.01</v>
      </c>
      <c r="AL63">
        <v>2.33</v>
      </c>
      <c r="AM63">
        <v>0</v>
      </c>
      <c r="AN63">
        <v>0.65</v>
      </c>
      <c r="AO63">
        <v>0</v>
      </c>
      <c r="AP63">
        <v>2.0499999999999998</v>
      </c>
      <c r="AQ63">
        <v>25.83</v>
      </c>
      <c r="AR63">
        <v>0.66</v>
      </c>
      <c r="AS63">
        <v>4.4400000000000004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2450.2800000000011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90.42</v>
      </c>
      <c r="K64">
        <v>683.14</v>
      </c>
      <c r="L64">
        <v>434.65</v>
      </c>
      <c r="M64">
        <v>74</v>
      </c>
      <c r="N64">
        <v>118.76</v>
      </c>
      <c r="O64">
        <v>62.16</v>
      </c>
      <c r="P64">
        <v>139.69</v>
      </c>
      <c r="Q64">
        <v>19.98</v>
      </c>
      <c r="R64">
        <v>42.39</v>
      </c>
      <c r="S64">
        <v>26.4</v>
      </c>
      <c r="T64">
        <v>0</v>
      </c>
      <c r="U64">
        <v>343.12</v>
      </c>
      <c r="V64">
        <v>20.8</v>
      </c>
      <c r="W64">
        <v>45.53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17.75</v>
      </c>
      <c r="AG64">
        <v>43.36</v>
      </c>
      <c r="AH64">
        <v>0</v>
      </c>
      <c r="AI64">
        <v>0</v>
      </c>
      <c r="AJ64">
        <v>0</v>
      </c>
      <c r="AK64">
        <v>26.01</v>
      </c>
      <c r="AL64">
        <v>2.33</v>
      </c>
      <c r="AM64">
        <v>0</v>
      </c>
      <c r="AN64">
        <v>0.65</v>
      </c>
      <c r="AO64">
        <v>0</v>
      </c>
      <c r="AP64">
        <v>2.0499999999999998</v>
      </c>
      <c r="AQ64">
        <v>25.83</v>
      </c>
      <c r="AR64">
        <v>0.66</v>
      </c>
      <c r="AS64">
        <v>4.4400000000000004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2450.2800000000011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90.42</v>
      </c>
      <c r="K65">
        <v>683.14</v>
      </c>
      <c r="L65">
        <v>434.65</v>
      </c>
      <c r="M65">
        <v>74</v>
      </c>
      <c r="N65">
        <v>118.76</v>
      </c>
      <c r="O65">
        <v>62.16</v>
      </c>
      <c r="P65">
        <v>139.69</v>
      </c>
      <c r="Q65">
        <v>19.98</v>
      </c>
      <c r="R65">
        <v>42.39</v>
      </c>
      <c r="S65">
        <v>26.4</v>
      </c>
      <c r="T65">
        <v>0</v>
      </c>
      <c r="U65">
        <v>343.12</v>
      </c>
      <c r="V65">
        <v>20.8</v>
      </c>
      <c r="W65">
        <v>45.53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17.75</v>
      </c>
      <c r="AG65">
        <v>43.36</v>
      </c>
      <c r="AH65">
        <v>0</v>
      </c>
      <c r="AI65">
        <v>0</v>
      </c>
      <c r="AJ65">
        <v>0</v>
      </c>
      <c r="AK65">
        <v>26.01</v>
      </c>
      <c r="AL65">
        <v>2.33</v>
      </c>
      <c r="AM65">
        <v>0</v>
      </c>
      <c r="AN65">
        <v>0.65</v>
      </c>
      <c r="AO65">
        <v>0</v>
      </c>
      <c r="AP65">
        <v>2.0499999999999998</v>
      </c>
      <c r="AQ65">
        <v>25.83</v>
      </c>
      <c r="AR65">
        <v>0.66</v>
      </c>
      <c r="AS65">
        <v>4.4400000000000004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2450.2800000000011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90.42</v>
      </c>
      <c r="K66">
        <v>683.14</v>
      </c>
      <c r="L66">
        <v>434.65</v>
      </c>
      <c r="M66">
        <v>74</v>
      </c>
      <c r="N66">
        <v>118.76</v>
      </c>
      <c r="O66">
        <v>62.16</v>
      </c>
      <c r="P66">
        <v>139.69</v>
      </c>
      <c r="Q66">
        <v>19.98</v>
      </c>
      <c r="R66">
        <v>42.39</v>
      </c>
      <c r="S66">
        <v>26.4</v>
      </c>
      <c r="T66">
        <v>0</v>
      </c>
      <c r="U66">
        <v>343.12</v>
      </c>
      <c r="V66">
        <v>20.8</v>
      </c>
      <c r="W66">
        <v>45.53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17.75</v>
      </c>
      <c r="AG66">
        <v>43.36</v>
      </c>
      <c r="AH66">
        <v>0</v>
      </c>
      <c r="AI66">
        <v>0</v>
      </c>
      <c r="AJ66">
        <v>0</v>
      </c>
      <c r="AK66">
        <v>26.01</v>
      </c>
      <c r="AL66">
        <v>2.33</v>
      </c>
      <c r="AM66">
        <v>0</v>
      </c>
      <c r="AN66">
        <v>0.65</v>
      </c>
      <c r="AO66">
        <v>0</v>
      </c>
      <c r="AP66">
        <v>2.0499999999999998</v>
      </c>
      <c r="AQ66">
        <v>25.83</v>
      </c>
      <c r="AR66">
        <v>0.66</v>
      </c>
      <c r="AS66">
        <v>4.4400000000000004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2450.0600000000009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90.42</v>
      </c>
      <c r="K67">
        <v>683.14</v>
      </c>
      <c r="L67">
        <v>434.65</v>
      </c>
      <c r="M67">
        <v>74</v>
      </c>
      <c r="N67">
        <v>118.76</v>
      </c>
      <c r="O67">
        <v>62.16</v>
      </c>
      <c r="P67">
        <v>139.69</v>
      </c>
      <c r="Q67">
        <v>19.98</v>
      </c>
      <c r="R67">
        <v>42.39</v>
      </c>
      <c r="S67">
        <v>26.4</v>
      </c>
      <c r="T67">
        <v>0</v>
      </c>
      <c r="U67">
        <v>343.12</v>
      </c>
      <c r="V67">
        <v>20.8</v>
      </c>
      <c r="W67">
        <v>45.53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17.75</v>
      </c>
      <c r="AG67">
        <v>43.36</v>
      </c>
      <c r="AH67">
        <v>0</v>
      </c>
      <c r="AI67">
        <v>0</v>
      </c>
      <c r="AJ67">
        <v>0</v>
      </c>
      <c r="AK67">
        <v>26.01</v>
      </c>
      <c r="AL67">
        <v>2.33</v>
      </c>
      <c r="AM67">
        <v>0</v>
      </c>
      <c r="AN67">
        <v>0.65</v>
      </c>
      <c r="AO67">
        <v>0</v>
      </c>
      <c r="AP67">
        <v>2.0499999999999998</v>
      </c>
      <c r="AQ67">
        <v>38.93</v>
      </c>
      <c r="AR67">
        <v>0.66</v>
      </c>
      <c r="AS67">
        <v>4.4400000000000004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2463.1600000000008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90.42</v>
      </c>
      <c r="K68">
        <v>683.14</v>
      </c>
      <c r="L68">
        <v>434.65</v>
      </c>
      <c r="M68">
        <v>74</v>
      </c>
      <c r="N68">
        <v>118.76</v>
      </c>
      <c r="O68">
        <v>62.16</v>
      </c>
      <c r="P68">
        <v>139.69</v>
      </c>
      <c r="Q68">
        <v>19.98</v>
      </c>
      <c r="R68">
        <v>42.39</v>
      </c>
      <c r="S68">
        <v>26.4</v>
      </c>
      <c r="T68">
        <v>0</v>
      </c>
      <c r="U68">
        <v>343.12</v>
      </c>
      <c r="V68">
        <v>20.8</v>
      </c>
      <c r="W68">
        <v>45.53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17.75</v>
      </c>
      <c r="AG68">
        <v>43.36</v>
      </c>
      <c r="AH68">
        <v>0</v>
      </c>
      <c r="AI68">
        <v>0</v>
      </c>
      <c r="AJ68">
        <v>0</v>
      </c>
      <c r="AK68">
        <v>26.01</v>
      </c>
      <c r="AL68">
        <v>2.33</v>
      </c>
      <c r="AM68">
        <v>0</v>
      </c>
      <c r="AN68">
        <v>0.65</v>
      </c>
      <c r="AO68">
        <v>0</v>
      </c>
      <c r="AP68">
        <v>2.0499999999999998</v>
      </c>
      <c r="AQ68">
        <v>38.93</v>
      </c>
      <c r="AR68">
        <v>0.66</v>
      </c>
      <c r="AS68">
        <v>4.4400000000000004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2463.1600000000008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90.42</v>
      </c>
      <c r="K69">
        <v>683.14</v>
      </c>
      <c r="L69">
        <v>434.65</v>
      </c>
      <c r="M69">
        <v>83</v>
      </c>
      <c r="N69">
        <v>118.76</v>
      </c>
      <c r="O69">
        <v>62.16</v>
      </c>
      <c r="P69">
        <v>139.69</v>
      </c>
      <c r="Q69">
        <v>19.98</v>
      </c>
      <c r="R69">
        <v>42.39</v>
      </c>
      <c r="S69">
        <v>26.4</v>
      </c>
      <c r="T69">
        <v>0</v>
      </c>
      <c r="U69">
        <v>343.12</v>
      </c>
      <c r="V69">
        <v>20.8</v>
      </c>
      <c r="W69">
        <v>45.53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17.75</v>
      </c>
      <c r="AG69">
        <v>43.36</v>
      </c>
      <c r="AH69">
        <v>18.940000000000001</v>
      </c>
      <c r="AI69">
        <v>0</v>
      </c>
      <c r="AJ69">
        <v>0</v>
      </c>
      <c r="AK69">
        <v>26.01</v>
      </c>
      <c r="AL69">
        <v>2.33</v>
      </c>
      <c r="AM69">
        <v>0</v>
      </c>
      <c r="AN69">
        <v>0.65</v>
      </c>
      <c r="AO69">
        <v>0</v>
      </c>
      <c r="AP69">
        <v>2.0499999999999998</v>
      </c>
      <c r="AQ69">
        <v>38.93</v>
      </c>
      <c r="AR69">
        <v>0.66</v>
      </c>
      <c r="AS69">
        <v>4.4400000000000004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2491.1000000000008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90.42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19.98</v>
      </c>
      <c r="R70">
        <v>42.39</v>
      </c>
      <c r="S70">
        <v>26.4</v>
      </c>
      <c r="T70">
        <v>0</v>
      </c>
      <c r="U70">
        <v>343.12</v>
      </c>
      <c r="V70">
        <v>20.8</v>
      </c>
      <c r="W70">
        <v>45.53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17.75</v>
      </c>
      <c r="AG70">
        <v>43.36</v>
      </c>
      <c r="AH70">
        <v>41.67</v>
      </c>
      <c r="AI70">
        <v>0</v>
      </c>
      <c r="AJ70">
        <v>0</v>
      </c>
      <c r="AK70">
        <v>26.01</v>
      </c>
      <c r="AL70">
        <v>2.33</v>
      </c>
      <c r="AM70">
        <v>0</v>
      </c>
      <c r="AN70">
        <v>0.65</v>
      </c>
      <c r="AO70">
        <v>0</v>
      </c>
      <c r="AP70">
        <v>2.0499999999999998</v>
      </c>
      <c r="AQ70">
        <v>38.93</v>
      </c>
      <c r="AR70">
        <v>0.66</v>
      </c>
      <c r="AS70">
        <v>4.4400000000000004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2523.0500000000011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90.42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19.98</v>
      </c>
      <c r="R71">
        <v>42.39</v>
      </c>
      <c r="S71">
        <v>26.4</v>
      </c>
      <c r="T71">
        <v>0</v>
      </c>
      <c r="U71">
        <v>343.12</v>
      </c>
      <c r="V71">
        <v>20.8</v>
      </c>
      <c r="W71">
        <v>45.53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16.48</v>
      </c>
      <c r="AF71">
        <v>17.75</v>
      </c>
      <c r="AG71">
        <v>43.36</v>
      </c>
      <c r="AH71">
        <v>62.51</v>
      </c>
      <c r="AI71">
        <v>0</v>
      </c>
      <c r="AJ71">
        <v>0</v>
      </c>
      <c r="AK71">
        <v>26.01</v>
      </c>
      <c r="AL71">
        <v>2.33</v>
      </c>
      <c r="AM71">
        <v>5.27</v>
      </c>
      <c r="AN71">
        <v>0.65</v>
      </c>
      <c r="AO71">
        <v>0</v>
      </c>
      <c r="AP71">
        <v>0</v>
      </c>
      <c r="AQ71">
        <v>38.93</v>
      </c>
      <c r="AR71">
        <v>0.66</v>
      </c>
      <c r="AS71">
        <v>4.4400000000000004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2563.5900000000011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90.42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19.98</v>
      </c>
      <c r="R72">
        <v>42.39</v>
      </c>
      <c r="S72">
        <v>26.4</v>
      </c>
      <c r="T72">
        <v>0</v>
      </c>
      <c r="U72">
        <v>343.12</v>
      </c>
      <c r="V72">
        <v>20.8</v>
      </c>
      <c r="W72">
        <v>45.53</v>
      </c>
      <c r="X72">
        <v>98.87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7.92</v>
      </c>
      <c r="AE72">
        <v>32.96</v>
      </c>
      <c r="AF72">
        <v>26.62</v>
      </c>
      <c r="AG72">
        <v>43.36</v>
      </c>
      <c r="AH72">
        <v>83.33</v>
      </c>
      <c r="AI72">
        <v>0</v>
      </c>
      <c r="AJ72">
        <v>0</v>
      </c>
      <c r="AK72">
        <v>26.01</v>
      </c>
      <c r="AL72">
        <v>2.33</v>
      </c>
      <c r="AM72">
        <v>10.53</v>
      </c>
      <c r="AN72">
        <v>0.65</v>
      </c>
      <c r="AO72">
        <v>0</v>
      </c>
      <c r="AP72">
        <v>0</v>
      </c>
      <c r="AQ72">
        <v>51.66</v>
      </c>
      <c r="AR72">
        <v>0.66</v>
      </c>
      <c r="AS72">
        <v>4.4400000000000004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2663.4100000000003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90.42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19.98</v>
      </c>
      <c r="R73">
        <v>42.39</v>
      </c>
      <c r="S73">
        <v>26.4</v>
      </c>
      <c r="T73">
        <v>0</v>
      </c>
      <c r="U73">
        <v>343.12</v>
      </c>
      <c r="V73">
        <v>20.8</v>
      </c>
      <c r="W73">
        <v>45.53</v>
      </c>
      <c r="X73">
        <v>98.87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43.36</v>
      </c>
      <c r="AH73">
        <v>116.95</v>
      </c>
      <c r="AI73">
        <v>0</v>
      </c>
      <c r="AJ73">
        <v>0</v>
      </c>
      <c r="AK73">
        <v>26.01</v>
      </c>
      <c r="AL73">
        <v>2.33</v>
      </c>
      <c r="AM73">
        <v>10.53</v>
      </c>
      <c r="AN73">
        <v>0.65</v>
      </c>
      <c r="AO73">
        <v>0</v>
      </c>
      <c r="AP73">
        <v>0</v>
      </c>
      <c r="AQ73">
        <v>51.28</v>
      </c>
      <c r="AR73">
        <v>3.31</v>
      </c>
      <c r="AS73">
        <v>4.4400000000000004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2790.5600000000018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90.42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19.98</v>
      </c>
      <c r="R74">
        <v>42.39</v>
      </c>
      <c r="S74">
        <v>26.4</v>
      </c>
      <c r="T74">
        <v>0</v>
      </c>
      <c r="U74">
        <v>343.12</v>
      </c>
      <c r="V74">
        <v>20.8</v>
      </c>
      <c r="W74">
        <v>45.53</v>
      </c>
      <c r="X74">
        <v>98.87</v>
      </c>
      <c r="Y74">
        <v>0</v>
      </c>
      <c r="Z74">
        <v>19.559999999999999</v>
      </c>
      <c r="AA74">
        <v>42.15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43.36</v>
      </c>
      <c r="AH74">
        <v>116.95</v>
      </c>
      <c r="AI74">
        <v>0</v>
      </c>
      <c r="AJ74">
        <v>0</v>
      </c>
      <c r="AK74">
        <v>26.01</v>
      </c>
      <c r="AL74">
        <v>2.33</v>
      </c>
      <c r="AM74">
        <v>10.53</v>
      </c>
      <c r="AN74">
        <v>0.65</v>
      </c>
      <c r="AO74">
        <v>0</v>
      </c>
      <c r="AP74">
        <v>0</v>
      </c>
      <c r="AQ74">
        <v>51.28</v>
      </c>
      <c r="AR74">
        <v>3.31</v>
      </c>
      <c r="AS74">
        <v>4.4400000000000004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2815.3600000000019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90.42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19.98</v>
      </c>
      <c r="R75">
        <v>42.39</v>
      </c>
      <c r="S75">
        <v>26.4</v>
      </c>
      <c r="T75">
        <v>0</v>
      </c>
      <c r="U75">
        <v>343.12</v>
      </c>
      <c r="V75">
        <v>20.8</v>
      </c>
      <c r="W75">
        <v>45.53</v>
      </c>
      <c r="X75">
        <v>98.87</v>
      </c>
      <c r="Y75">
        <v>0</v>
      </c>
      <c r="Z75">
        <v>19.559999999999999</v>
      </c>
      <c r="AA75">
        <v>42.15</v>
      </c>
      <c r="AB75">
        <v>39.51</v>
      </c>
      <c r="AC75">
        <v>19.38</v>
      </c>
      <c r="AD75">
        <v>27.41</v>
      </c>
      <c r="AE75">
        <v>32.96</v>
      </c>
      <c r="AF75">
        <v>39.049999999999997</v>
      </c>
      <c r="AG75">
        <v>43.36</v>
      </c>
      <c r="AH75">
        <v>116.95</v>
      </c>
      <c r="AI75">
        <v>0</v>
      </c>
      <c r="AJ75">
        <v>0</v>
      </c>
      <c r="AK75">
        <v>26.01</v>
      </c>
      <c r="AL75">
        <v>2.33</v>
      </c>
      <c r="AM75">
        <v>10.53</v>
      </c>
      <c r="AN75">
        <v>0.65</v>
      </c>
      <c r="AO75">
        <v>0</v>
      </c>
      <c r="AP75">
        <v>0</v>
      </c>
      <c r="AQ75">
        <v>51.28</v>
      </c>
      <c r="AR75">
        <v>3.31</v>
      </c>
      <c r="AS75">
        <v>4.4400000000000004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2824.2500000000018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90.42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19.98</v>
      </c>
      <c r="R76">
        <v>42.39</v>
      </c>
      <c r="S76">
        <v>26.4</v>
      </c>
      <c r="T76">
        <v>0</v>
      </c>
      <c r="U76">
        <v>343.12</v>
      </c>
      <c r="V76">
        <v>20.8</v>
      </c>
      <c r="W76">
        <v>45.53</v>
      </c>
      <c r="X76">
        <v>98.87</v>
      </c>
      <c r="Y76">
        <v>0</v>
      </c>
      <c r="Z76">
        <v>13.04</v>
      </c>
      <c r="AA76">
        <v>42.15</v>
      </c>
      <c r="AB76">
        <v>39.51</v>
      </c>
      <c r="AC76">
        <v>19.38</v>
      </c>
      <c r="AD76">
        <v>27.41</v>
      </c>
      <c r="AE76">
        <v>32.96</v>
      </c>
      <c r="AF76">
        <v>39.049999999999997</v>
      </c>
      <c r="AG76">
        <v>43.36</v>
      </c>
      <c r="AH76">
        <v>116.95</v>
      </c>
      <c r="AI76">
        <v>0</v>
      </c>
      <c r="AJ76">
        <v>0</v>
      </c>
      <c r="AK76">
        <v>26.01</v>
      </c>
      <c r="AL76">
        <v>2.33</v>
      </c>
      <c r="AM76">
        <v>10.53</v>
      </c>
      <c r="AN76">
        <v>0.65</v>
      </c>
      <c r="AO76">
        <v>0</v>
      </c>
      <c r="AP76">
        <v>0</v>
      </c>
      <c r="AQ76">
        <v>51.28</v>
      </c>
      <c r="AR76">
        <v>3.31</v>
      </c>
      <c r="AS76">
        <v>4.4400000000000004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2818.0500000000015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90.42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19.98</v>
      </c>
      <c r="R77">
        <v>42.39</v>
      </c>
      <c r="S77">
        <v>26.4</v>
      </c>
      <c r="T77">
        <v>0</v>
      </c>
      <c r="U77">
        <v>343.12</v>
      </c>
      <c r="V77">
        <v>20.8</v>
      </c>
      <c r="W77">
        <v>45.53</v>
      </c>
      <c r="X77">
        <v>98.87</v>
      </c>
      <c r="Y77">
        <v>0</v>
      </c>
      <c r="Z77">
        <v>13.04</v>
      </c>
      <c r="AA77">
        <v>29.79</v>
      </c>
      <c r="AB77">
        <v>39.51</v>
      </c>
      <c r="AC77">
        <v>19.38</v>
      </c>
      <c r="AD77">
        <v>27.41</v>
      </c>
      <c r="AE77">
        <v>32.96</v>
      </c>
      <c r="AF77">
        <v>39.049999999999997</v>
      </c>
      <c r="AG77">
        <v>43.36</v>
      </c>
      <c r="AH77">
        <v>73.87</v>
      </c>
      <c r="AI77">
        <v>0</v>
      </c>
      <c r="AJ77">
        <v>0</v>
      </c>
      <c r="AK77">
        <v>26.01</v>
      </c>
      <c r="AL77">
        <v>2.33</v>
      </c>
      <c r="AM77">
        <v>10.53</v>
      </c>
      <c r="AN77">
        <v>0.65</v>
      </c>
      <c r="AO77">
        <v>0</v>
      </c>
      <c r="AP77">
        <v>0</v>
      </c>
      <c r="AQ77">
        <v>51.28</v>
      </c>
      <c r="AR77">
        <v>3.31</v>
      </c>
      <c r="AS77">
        <v>4.4400000000000004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2762.8100000000018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90.42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19.98</v>
      </c>
      <c r="R78">
        <v>42.39</v>
      </c>
      <c r="S78">
        <v>26.4</v>
      </c>
      <c r="T78">
        <v>0</v>
      </c>
      <c r="U78">
        <v>343.12</v>
      </c>
      <c r="V78">
        <v>20.8</v>
      </c>
      <c r="W78">
        <v>45.53</v>
      </c>
      <c r="X78">
        <v>98.87</v>
      </c>
      <c r="Y78">
        <v>0</v>
      </c>
      <c r="Z78">
        <v>13.04</v>
      </c>
      <c r="AA78">
        <v>24.09</v>
      </c>
      <c r="AB78">
        <v>39.51</v>
      </c>
      <c r="AC78">
        <v>19.38</v>
      </c>
      <c r="AD78">
        <v>27.41</v>
      </c>
      <c r="AE78">
        <v>32.96</v>
      </c>
      <c r="AF78">
        <v>39.049999999999997</v>
      </c>
      <c r="AG78">
        <v>43.36</v>
      </c>
      <c r="AH78">
        <v>61.18</v>
      </c>
      <c r="AI78">
        <v>0</v>
      </c>
      <c r="AJ78">
        <v>0</v>
      </c>
      <c r="AK78">
        <v>26.01</v>
      </c>
      <c r="AL78">
        <v>2.33</v>
      </c>
      <c r="AM78">
        <v>10.53</v>
      </c>
      <c r="AN78">
        <v>0.65</v>
      </c>
      <c r="AO78">
        <v>0</v>
      </c>
      <c r="AP78">
        <v>0</v>
      </c>
      <c r="AQ78">
        <v>51.28</v>
      </c>
      <c r="AR78">
        <v>8.83</v>
      </c>
      <c r="AS78">
        <v>4.4400000000000004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2750.1500000000019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90.42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19.98</v>
      </c>
      <c r="R79">
        <v>42.39</v>
      </c>
      <c r="S79">
        <v>26.4</v>
      </c>
      <c r="T79">
        <v>0</v>
      </c>
      <c r="U79">
        <v>343.12</v>
      </c>
      <c r="V79">
        <v>20.8</v>
      </c>
      <c r="W79">
        <v>45.53</v>
      </c>
      <c r="X79">
        <v>98.87</v>
      </c>
      <c r="Y79">
        <v>0</v>
      </c>
      <c r="Z79">
        <v>1.1000000000000001</v>
      </c>
      <c r="AA79">
        <v>13.2</v>
      </c>
      <c r="AB79">
        <v>13.17</v>
      </c>
      <c r="AC79">
        <v>9.68</v>
      </c>
      <c r="AD79">
        <v>18.27</v>
      </c>
      <c r="AE79">
        <v>32.96</v>
      </c>
      <c r="AF79">
        <v>17.75</v>
      </c>
      <c r="AG79">
        <v>43.36</v>
      </c>
      <c r="AH79">
        <v>60.61</v>
      </c>
      <c r="AI79">
        <v>3.82</v>
      </c>
      <c r="AJ79">
        <v>0</v>
      </c>
      <c r="AK79">
        <v>26.01</v>
      </c>
      <c r="AL79">
        <v>2.33</v>
      </c>
      <c r="AM79">
        <v>5.27</v>
      </c>
      <c r="AN79">
        <v>0.65</v>
      </c>
      <c r="AO79">
        <v>0</v>
      </c>
      <c r="AP79">
        <v>0</v>
      </c>
      <c r="AQ79">
        <v>38.93</v>
      </c>
      <c r="AR79">
        <v>2.21</v>
      </c>
      <c r="AS79">
        <v>4.4400000000000004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2639.9700000000007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90.42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19.98</v>
      </c>
      <c r="R80">
        <v>42.39</v>
      </c>
      <c r="S80">
        <v>26.4</v>
      </c>
      <c r="T80">
        <v>0</v>
      </c>
      <c r="U80">
        <v>343.12</v>
      </c>
      <c r="V80">
        <v>20.8</v>
      </c>
      <c r="W80">
        <v>45.53</v>
      </c>
      <c r="X80">
        <v>98.87</v>
      </c>
      <c r="Y80">
        <v>0</v>
      </c>
      <c r="Z80">
        <v>0</v>
      </c>
      <c r="AA80">
        <v>0</v>
      </c>
      <c r="AB80">
        <v>4</v>
      </c>
      <c r="AC80">
        <v>0</v>
      </c>
      <c r="AD80">
        <v>9.14</v>
      </c>
      <c r="AE80">
        <v>16.48</v>
      </c>
      <c r="AF80">
        <v>8.8699999999999992</v>
      </c>
      <c r="AG80">
        <v>43.36</v>
      </c>
      <c r="AH80">
        <v>60.61</v>
      </c>
      <c r="AI80">
        <v>16.54</v>
      </c>
      <c r="AJ80">
        <v>0</v>
      </c>
      <c r="AK80">
        <v>26.01</v>
      </c>
      <c r="AL80">
        <v>9.2899999999999991</v>
      </c>
      <c r="AM80">
        <v>5.27</v>
      </c>
      <c r="AN80">
        <v>0.65</v>
      </c>
      <c r="AO80">
        <v>0</v>
      </c>
      <c r="AP80">
        <v>0</v>
      </c>
      <c r="AQ80">
        <v>38.93</v>
      </c>
      <c r="AR80">
        <v>2.21</v>
      </c>
      <c r="AS80">
        <v>4.4400000000000004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2592.0100000000007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90.42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19.98</v>
      </c>
      <c r="R81">
        <v>42.39</v>
      </c>
      <c r="S81">
        <v>26.4</v>
      </c>
      <c r="T81">
        <v>0</v>
      </c>
      <c r="U81">
        <v>343.12</v>
      </c>
      <c r="V81">
        <v>20.8</v>
      </c>
      <c r="W81">
        <v>45.53</v>
      </c>
      <c r="X81">
        <v>98.87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8.06</v>
      </c>
      <c r="AE81">
        <v>16.48</v>
      </c>
      <c r="AF81">
        <v>8.8699999999999992</v>
      </c>
      <c r="AG81">
        <v>43.36</v>
      </c>
      <c r="AH81">
        <v>41.67</v>
      </c>
      <c r="AI81">
        <v>16.54</v>
      </c>
      <c r="AJ81">
        <v>0</v>
      </c>
      <c r="AK81">
        <v>26.01</v>
      </c>
      <c r="AL81">
        <v>55.77</v>
      </c>
      <c r="AM81">
        <v>5.27</v>
      </c>
      <c r="AN81">
        <v>0.65</v>
      </c>
      <c r="AO81">
        <v>0</v>
      </c>
      <c r="AP81">
        <v>0</v>
      </c>
      <c r="AQ81">
        <v>25.45</v>
      </c>
      <c r="AR81">
        <v>26.49</v>
      </c>
      <c r="AS81">
        <v>18.829999999999998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2639.6600000000003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90.42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19.98</v>
      </c>
      <c r="R82">
        <v>42.39</v>
      </c>
      <c r="S82">
        <v>26.4</v>
      </c>
      <c r="T82">
        <v>0</v>
      </c>
      <c r="U82">
        <v>343.12</v>
      </c>
      <c r="V82">
        <v>20.8</v>
      </c>
      <c r="W82">
        <v>45.53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43.36</v>
      </c>
      <c r="AH82">
        <v>18.940000000000001</v>
      </c>
      <c r="AI82">
        <v>16.54</v>
      </c>
      <c r="AJ82">
        <v>0</v>
      </c>
      <c r="AK82">
        <v>26.01</v>
      </c>
      <c r="AL82">
        <v>55.77</v>
      </c>
      <c r="AM82">
        <v>0</v>
      </c>
      <c r="AN82">
        <v>0.65</v>
      </c>
      <c r="AO82">
        <v>0</v>
      </c>
      <c r="AP82">
        <v>0</v>
      </c>
      <c r="AQ82">
        <v>25.45</v>
      </c>
      <c r="AR82">
        <v>26.49</v>
      </c>
      <c r="AS82">
        <v>18.829999999999998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2603.8100000000004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90.42</v>
      </c>
      <c r="K83">
        <v>638.65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19.98</v>
      </c>
      <c r="R83">
        <v>42.39</v>
      </c>
      <c r="S83">
        <v>26.4</v>
      </c>
      <c r="T83">
        <v>0</v>
      </c>
      <c r="U83">
        <v>343.12</v>
      </c>
      <c r="V83">
        <v>20.8</v>
      </c>
      <c r="W83">
        <v>45.53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43.36</v>
      </c>
      <c r="AH83">
        <v>0</v>
      </c>
      <c r="AI83">
        <v>16.54</v>
      </c>
      <c r="AJ83">
        <v>0</v>
      </c>
      <c r="AK83">
        <v>26.01</v>
      </c>
      <c r="AL83">
        <v>55.77</v>
      </c>
      <c r="AM83">
        <v>0</v>
      </c>
      <c r="AN83">
        <v>0.65</v>
      </c>
      <c r="AO83">
        <v>0</v>
      </c>
      <c r="AP83">
        <v>0</v>
      </c>
      <c r="AQ83">
        <v>25.45</v>
      </c>
      <c r="AR83">
        <v>26.49</v>
      </c>
      <c r="AS83">
        <v>18.829999999999998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2540.7300000000005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90.42</v>
      </c>
      <c r="K84">
        <v>598.65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16.98</v>
      </c>
      <c r="R84">
        <v>36.630000000000003</v>
      </c>
      <c r="S84">
        <v>22.77</v>
      </c>
      <c r="T84">
        <v>0</v>
      </c>
      <c r="U84">
        <v>343.12</v>
      </c>
      <c r="V84">
        <v>20.8</v>
      </c>
      <c r="W84">
        <v>45.53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43.36</v>
      </c>
      <c r="AH84">
        <v>0</v>
      </c>
      <c r="AI84">
        <v>16.54</v>
      </c>
      <c r="AJ84">
        <v>0</v>
      </c>
      <c r="AK84">
        <v>26.01</v>
      </c>
      <c r="AL84">
        <v>55.77</v>
      </c>
      <c r="AM84">
        <v>0</v>
      </c>
      <c r="AN84">
        <v>0.65</v>
      </c>
      <c r="AO84">
        <v>0</v>
      </c>
      <c r="AP84">
        <v>0</v>
      </c>
      <c r="AQ84">
        <v>25.45</v>
      </c>
      <c r="AR84">
        <v>26.49</v>
      </c>
      <c r="AS84">
        <v>18.829999999999998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2488.5500000000002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90.42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16.98</v>
      </c>
      <c r="R85">
        <v>36.630000000000003</v>
      </c>
      <c r="S85">
        <v>22.77</v>
      </c>
      <c r="T85">
        <v>0</v>
      </c>
      <c r="U85">
        <v>343.12</v>
      </c>
      <c r="V85">
        <v>20.8</v>
      </c>
      <c r="W85">
        <v>45.53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43.36</v>
      </c>
      <c r="AH85">
        <v>0</v>
      </c>
      <c r="AI85">
        <v>16.54</v>
      </c>
      <c r="AJ85">
        <v>0</v>
      </c>
      <c r="AK85">
        <v>26.01</v>
      </c>
      <c r="AL85">
        <v>9.2899999999999991</v>
      </c>
      <c r="AM85">
        <v>0</v>
      </c>
      <c r="AN85">
        <v>0.65</v>
      </c>
      <c r="AO85">
        <v>0</v>
      </c>
      <c r="AP85">
        <v>0</v>
      </c>
      <c r="AQ85">
        <v>25.45</v>
      </c>
      <c r="AR85">
        <v>26.49</v>
      </c>
      <c r="AS85">
        <v>18.829999999999998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2526.77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90.42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17.04</v>
      </c>
      <c r="R86">
        <v>36.630000000000003</v>
      </c>
      <c r="S86">
        <v>22.71</v>
      </c>
      <c r="T86">
        <v>0</v>
      </c>
      <c r="U86">
        <v>343.12</v>
      </c>
      <c r="V86">
        <v>20.8</v>
      </c>
      <c r="W86">
        <v>45.53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43.36</v>
      </c>
      <c r="AH86">
        <v>0</v>
      </c>
      <c r="AI86">
        <v>3.57</v>
      </c>
      <c r="AJ86">
        <v>0</v>
      </c>
      <c r="AK86">
        <v>26.01</v>
      </c>
      <c r="AL86">
        <v>1.4</v>
      </c>
      <c r="AM86">
        <v>0</v>
      </c>
      <c r="AN86">
        <v>0.65</v>
      </c>
      <c r="AO86">
        <v>0</v>
      </c>
      <c r="AP86">
        <v>0</v>
      </c>
      <c r="AQ86">
        <v>25.45</v>
      </c>
      <c r="AR86">
        <v>26.49</v>
      </c>
      <c r="AS86">
        <v>18.829999999999998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2505.7000000000007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90.42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16.91</v>
      </c>
      <c r="R87">
        <v>36.630000000000003</v>
      </c>
      <c r="S87">
        <v>22.71</v>
      </c>
      <c r="T87">
        <v>0</v>
      </c>
      <c r="U87">
        <v>343.12</v>
      </c>
      <c r="V87">
        <v>20.8</v>
      </c>
      <c r="W87">
        <v>45.53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43.36</v>
      </c>
      <c r="AH87">
        <v>0</v>
      </c>
      <c r="AI87">
        <v>0</v>
      </c>
      <c r="AJ87">
        <v>0</v>
      </c>
      <c r="AK87">
        <v>26.01</v>
      </c>
      <c r="AL87">
        <v>1.4</v>
      </c>
      <c r="AM87">
        <v>0</v>
      </c>
      <c r="AN87">
        <v>0.65</v>
      </c>
      <c r="AO87">
        <v>0</v>
      </c>
      <c r="AP87">
        <v>1.54</v>
      </c>
      <c r="AQ87">
        <v>12.73</v>
      </c>
      <c r="AR87">
        <v>3.31</v>
      </c>
      <c r="AS87">
        <v>4.4400000000000004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2453.2500000000009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90.42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16.91</v>
      </c>
      <c r="R88">
        <v>36.64</v>
      </c>
      <c r="S88">
        <v>22.71</v>
      </c>
      <c r="T88">
        <v>0</v>
      </c>
      <c r="U88">
        <v>343.12</v>
      </c>
      <c r="V88">
        <v>20.8</v>
      </c>
      <c r="W88">
        <v>45.53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43.36</v>
      </c>
      <c r="AH88">
        <v>0</v>
      </c>
      <c r="AI88">
        <v>0</v>
      </c>
      <c r="AJ88">
        <v>0</v>
      </c>
      <c r="AK88">
        <v>26.01</v>
      </c>
      <c r="AL88">
        <v>1.4</v>
      </c>
      <c r="AM88">
        <v>0</v>
      </c>
      <c r="AN88">
        <v>0.65</v>
      </c>
      <c r="AO88">
        <v>0</v>
      </c>
      <c r="AP88">
        <v>1.54</v>
      </c>
      <c r="AQ88">
        <v>12.73</v>
      </c>
      <c r="AR88">
        <v>2.21</v>
      </c>
      <c r="AS88">
        <v>4.4400000000000004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2452.3700000000008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90.42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19.98</v>
      </c>
      <c r="R89">
        <v>42.39</v>
      </c>
      <c r="S89">
        <v>26.4</v>
      </c>
      <c r="T89">
        <v>0</v>
      </c>
      <c r="U89">
        <v>343.12</v>
      </c>
      <c r="V89">
        <v>20.8</v>
      </c>
      <c r="W89">
        <v>45.53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43.36</v>
      </c>
      <c r="AH89">
        <v>0</v>
      </c>
      <c r="AI89">
        <v>0</v>
      </c>
      <c r="AJ89">
        <v>0</v>
      </c>
      <c r="AK89">
        <v>26.01</v>
      </c>
      <c r="AL89">
        <v>1.4</v>
      </c>
      <c r="AM89">
        <v>0</v>
      </c>
      <c r="AN89">
        <v>0.65</v>
      </c>
      <c r="AO89">
        <v>0</v>
      </c>
      <c r="AP89">
        <v>1.54</v>
      </c>
      <c r="AQ89">
        <v>12.73</v>
      </c>
      <c r="AR89">
        <v>2.21</v>
      </c>
      <c r="AS89">
        <v>4.4400000000000004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2464.880000000001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90.42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19.98</v>
      </c>
      <c r="R90">
        <v>42.39</v>
      </c>
      <c r="S90">
        <v>26.4</v>
      </c>
      <c r="T90">
        <v>0</v>
      </c>
      <c r="U90">
        <v>343.12</v>
      </c>
      <c r="V90">
        <v>20.8</v>
      </c>
      <c r="W90">
        <v>45.53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43.36</v>
      </c>
      <c r="AH90">
        <v>0</v>
      </c>
      <c r="AI90">
        <v>0</v>
      </c>
      <c r="AJ90">
        <v>0</v>
      </c>
      <c r="AK90">
        <v>26.01</v>
      </c>
      <c r="AL90">
        <v>1.4</v>
      </c>
      <c r="AM90">
        <v>0</v>
      </c>
      <c r="AN90">
        <v>0.65</v>
      </c>
      <c r="AO90">
        <v>0</v>
      </c>
      <c r="AP90">
        <v>1.54</v>
      </c>
      <c r="AQ90">
        <v>12.73</v>
      </c>
      <c r="AR90">
        <v>2.21</v>
      </c>
      <c r="AS90">
        <v>4.4400000000000004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2464.880000000001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90.42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19.98</v>
      </c>
      <c r="R91">
        <v>42.39</v>
      </c>
      <c r="S91">
        <v>26.4</v>
      </c>
      <c r="T91">
        <v>0</v>
      </c>
      <c r="U91">
        <v>343.12</v>
      </c>
      <c r="V91">
        <v>20.8</v>
      </c>
      <c r="W91">
        <v>45.53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8.8699999999999992</v>
      </c>
      <c r="AG91">
        <v>43.36</v>
      </c>
      <c r="AH91">
        <v>0</v>
      </c>
      <c r="AI91">
        <v>0</v>
      </c>
      <c r="AJ91">
        <v>0</v>
      </c>
      <c r="AK91">
        <v>26.01</v>
      </c>
      <c r="AL91">
        <v>1.4</v>
      </c>
      <c r="AM91">
        <v>0</v>
      </c>
      <c r="AN91">
        <v>0.65</v>
      </c>
      <c r="AO91">
        <v>0</v>
      </c>
      <c r="AP91">
        <v>1.54</v>
      </c>
      <c r="AQ91">
        <v>12.73</v>
      </c>
      <c r="AR91">
        <v>2.21</v>
      </c>
      <c r="AS91">
        <v>4.4400000000000004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2448.400000000001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90.42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19.98</v>
      </c>
      <c r="R92">
        <v>42.39</v>
      </c>
      <c r="S92">
        <v>26.4</v>
      </c>
      <c r="T92">
        <v>0</v>
      </c>
      <c r="U92">
        <v>343.12</v>
      </c>
      <c r="V92">
        <v>20.8</v>
      </c>
      <c r="W92">
        <v>45.53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8.8699999999999992</v>
      </c>
      <c r="AG92">
        <v>43.36</v>
      </c>
      <c r="AH92">
        <v>0</v>
      </c>
      <c r="AI92">
        <v>0</v>
      </c>
      <c r="AJ92">
        <v>0</v>
      </c>
      <c r="AK92">
        <v>26.01</v>
      </c>
      <c r="AL92">
        <v>1.4</v>
      </c>
      <c r="AM92">
        <v>0</v>
      </c>
      <c r="AN92">
        <v>0.65</v>
      </c>
      <c r="AO92">
        <v>0</v>
      </c>
      <c r="AP92">
        <v>1.54</v>
      </c>
      <c r="AQ92">
        <v>12.73</v>
      </c>
      <c r="AR92">
        <v>2.21</v>
      </c>
      <c r="AS92">
        <v>4.4400000000000004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2448.5000000000014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90.42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19.98</v>
      </c>
      <c r="R93">
        <v>42.39</v>
      </c>
      <c r="S93">
        <v>26.4</v>
      </c>
      <c r="T93">
        <v>0</v>
      </c>
      <c r="U93">
        <v>343.12</v>
      </c>
      <c r="V93">
        <v>20.8</v>
      </c>
      <c r="W93">
        <v>45.53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8.8699999999999992</v>
      </c>
      <c r="AG93">
        <v>43.36</v>
      </c>
      <c r="AH93">
        <v>0</v>
      </c>
      <c r="AI93">
        <v>0</v>
      </c>
      <c r="AJ93">
        <v>0</v>
      </c>
      <c r="AK93">
        <v>26.01</v>
      </c>
      <c r="AL93">
        <v>1.4</v>
      </c>
      <c r="AM93">
        <v>0</v>
      </c>
      <c r="AN93">
        <v>0.65</v>
      </c>
      <c r="AO93">
        <v>0</v>
      </c>
      <c r="AP93">
        <v>1.54</v>
      </c>
      <c r="AQ93">
        <v>12.73</v>
      </c>
      <c r="AR93">
        <v>1.1100000000000001</v>
      </c>
      <c r="AS93">
        <v>4.4400000000000004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2447.4000000000015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90.42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19.98</v>
      </c>
      <c r="R94">
        <v>42.39</v>
      </c>
      <c r="S94">
        <v>26.4</v>
      </c>
      <c r="T94">
        <v>0</v>
      </c>
      <c r="U94">
        <v>343.12</v>
      </c>
      <c r="V94">
        <v>20.8</v>
      </c>
      <c r="W94">
        <v>45.53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8.8699999999999992</v>
      </c>
      <c r="AG94">
        <v>43.36</v>
      </c>
      <c r="AH94">
        <v>0</v>
      </c>
      <c r="AI94">
        <v>0</v>
      </c>
      <c r="AJ94">
        <v>0</v>
      </c>
      <c r="AK94">
        <v>26.01</v>
      </c>
      <c r="AL94">
        <v>1.4</v>
      </c>
      <c r="AM94">
        <v>0</v>
      </c>
      <c r="AN94">
        <v>0.65</v>
      </c>
      <c r="AO94">
        <v>0</v>
      </c>
      <c r="AP94">
        <v>1.54</v>
      </c>
      <c r="AQ94">
        <v>12.73</v>
      </c>
      <c r="AR94">
        <v>1.1100000000000001</v>
      </c>
      <c r="AS94">
        <v>4.4400000000000004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2447.4000000000015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90.42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19.98</v>
      </c>
      <c r="R95">
        <v>42.39</v>
      </c>
      <c r="S95">
        <v>26.4</v>
      </c>
      <c r="T95">
        <v>0</v>
      </c>
      <c r="U95">
        <v>343.12</v>
      </c>
      <c r="V95">
        <v>20.8</v>
      </c>
      <c r="W95">
        <v>45.53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8.8699999999999992</v>
      </c>
      <c r="AG95">
        <v>43.36</v>
      </c>
      <c r="AH95">
        <v>0</v>
      </c>
      <c r="AI95">
        <v>0</v>
      </c>
      <c r="AJ95">
        <v>0</v>
      </c>
      <c r="AK95">
        <v>26.01</v>
      </c>
      <c r="AL95">
        <v>1.4</v>
      </c>
      <c r="AM95">
        <v>0</v>
      </c>
      <c r="AN95">
        <v>0.65</v>
      </c>
      <c r="AO95">
        <v>0</v>
      </c>
      <c r="AP95">
        <v>1.54</v>
      </c>
      <c r="AQ95">
        <v>12.73</v>
      </c>
      <c r="AR95">
        <v>1.1100000000000001</v>
      </c>
      <c r="AS95">
        <v>4.4400000000000004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2447.4000000000015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90.42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19.98</v>
      </c>
      <c r="R96">
        <v>42.39</v>
      </c>
      <c r="S96">
        <v>26.4</v>
      </c>
      <c r="T96">
        <v>0</v>
      </c>
      <c r="U96">
        <v>343.12</v>
      </c>
      <c r="V96">
        <v>20.8</v>
      </c>
      <c r="W96">
        <v>45.53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8.8699999999999992</v>
      </c>
      <c r="AG96">
        <v>43.36</v>
      </c>
      <c r="AH96">
        <v>0</v>
      </c>
      <c r="AI96">
        <v>0</v>
      </c>
      <c r="AJ96">
        <v>0</v>
      </c>
      <c r="AK96">
        <v>26.01</v>
      </c>
      <c r="AL96">
        <v>1.4</v>
      </c>
      <c r="AM96">
        <v>0</v>
      </c>
      <c r="AN96">
        <v>0.65</v>
      </c>
      <c r="AO96">
        <v>0</v>
      </c>
      <c r="AP96">
        <v>1.54</v>
      </c>
      <c r="AQ96">
        <v>12.73</v>
      </c>
      <c r="AR96">
        <v>1.1100000000000001</v>
      </c>
      <c r="AS96">
        <v>4.4400000000000004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2447.4000000000015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90.42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19.98</v>
      </c>
      <c r="R97">
        <v>42.39</v>
      </c>
      <c r="S97">
        <v>26.4</v>
      </c>
      <c r="T97">
        <v>0</v>
      </c>
      <c r="U97">
        <v>343.12</v>
      </c>
      <c r="V97">
        <v>20.8</v>
      </c>
      <c r="W97">
        <v>45.53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8.8699999999999992</v>
      </c>
      <c r="AG97">
        <v>43.36</v>
      </c>
      <c r="AH97">
        <v>0</v>
      </c>
      <c r="AI97">
        <v>0</v>
      </c>
      <c r="AJ97">
        <v>0</v>
      </c>
      <c r="AK97">
        <v>26.01</v>
      </c>
      <c r="AL97">
        <v>1.4</v>
      </c>
      <c r="AM97">
        <v>0</v>
      </c>
      <c r="AN97">
        <v>0.65</v>
      </c>
      <c r="AO97">
        <v>0</v>
      </c>
      <c r="AP97">
        <v>1.54</v>
      </c>
      <c r="AQ97">
        <v>12.73</v>
      </c>
      <c r="AR97">
        <v>1.1100000000000001</v>
      </c>
      <c r="AS97">
        <v>4.4400000000000004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2447.4000000000015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90.42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19.98</v>
      </c>
      <c r="R98">
        <v>42.39</v>
      </c>
      <c r="S98">
        <v>26.4</v>
      </c>
      <c r="T98">
        <v>0</v>
      </c>
      <c r="U98">
        <v>343.12</v>
      </c>
      <c r="V98">
        <v>20.8</v>
      </c>
      <c r="W98">
        <v>45.53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8.8699999999999992</v>
      </c>
      <c r="AG98">
        <v>43.36</v>
      </c>
      <c r="AH98">
        <v>0</v>
      </c>
      <c r="AI98">
        <v>0</v>
      </c>
      <c r="AJ98">
        <v>0</v>
      </c>
      <c r="AK98">
        <v>26.01</v>
      </c>
      <c r="AL98">
        <v>1.4</v>
      </c>
      <c r="AM98">
        <v>0</v>
      </c>
      <c r="AN98">
        <v>0.65</v>
      </c>
      <c r="AO98">
        <v>0</v>
      </c>
      <c r="AP98">
        <v>1.54</v>
      </c>
      <c r="AQ98">
        <v>12.73</v>
      </c>
      <c r="AR98">
        <v>1.1100000000000001</v>
      </c>
      <c r="AS98">
        <v>4.4400000000000004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2447.4000000000015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2.1700800000000013</v>
      </c>
      <c r="K99">
        <f t="shared" si="2"/>
        <v>16.3610975</v>
      </c>
      <c r="L99">
        <f t="shared" si="2"/>
        <v>10.431600000000019</v>
      </c>
      <c r="M99">
        <f t="shared" si="2"/>
        <v>2.0990000000000002</v>
      </c>
      <c r="N99">
        <f t="shared" si="2"/>
        <v>2.8050200000000043</v>
      </c>
      <c r="O99">
        <f t="shared" si="2"/>
        <v>1.4918399999999978</v>
      </c>
      <c r="P99">
        <f t="shared" si="2"/>
        <v>3.3525600000000022</v>
      </c>
      <c r="Q99">
        <f t="shared" si="2"/>
        <v>0.47575000000000034</v>
      </c>
      <c r="R99">
        <f t="shared" si="2"/>
        <v>1.0101624999999992</v>
      </c>
      <c r="S99">
        <f t="shared" si="2"/>
        <v>0.62901750000000112</v>
      </c>
      <c r="T99">
        <f t="shared" si="2"/>
        <v>0</v>
      </c>
      <c r="U99">
        <f t="shared" si="2"/>
        <v>9.2939800000000048</v>
      </c>
      <c r="V99">
        <f t="shared" si="2"/>
        <v>0.49839999999999923</v>
      </c>
      <c r="W99">
        <f t="shared" si="2"/>
        <v>1.0732800000000018</v>
      </c>
      <c r="X99">
        <f t="shared" si="2"/>
        <v>2.3728800000000012</v>
      </c>
      <c r="Y99">
        <f t="shared" si="2"/>
        <v>0</v>
      </c>
      <c r="Z99">
        <f t="shared" si="2"/>
        <v>4.430499999999999E-2</v>
      </c>
      <c r="AA99">
        <f t="shared" si="2"/>
        <v>0.10536499999999997</v>
      </c>
      <c r="AB99">
        <f t="shared" si="2"/>
        <v>0.12815999999999997</v>
      </c>
      <c r="AC99">
        <f t="shared" si="2"/>
        <v>8.2339999999999997E-2</v>
      </c>
      <c r="AD99">
        <f t="shared" si="2"/>
        <v>9.2465000000000006E-2</v>
      </c>
      <c r="AE99">
        <f t="shared" si="2"/>
        <v>0.2842800000000002</v>
      </c>
      <c r="AF99">
        <f t="shared" si="2"/>
        <v>0.39665499999999942</v>
      </c>
      <c r="AG99">
        <f t="shared" si="2"/>
        <v>1.0406400000000007</v>
      </c>
      <c r="AH99">
        <f t="shared" si="2"/>
        <v>0.54926250000000021</v>
      </c>
      <c r="AI99">
        <f t="shared" si="2"/>
        <v>2.665749999999999E-2</v>
      </c>
      <c r="AJ99">
        <f t="shared" si="2"/>
        <v>0</v>
      </c>
      <c r="AK99">
        <f t="shared" si="2"/>
        <v>0.62424000000000079</v>
      </c>
      <c r="AL99">
        <f t="shared" si="2"/>
        <v>0.2234850000000001</v>
      </c>
      <c r="AM99">
        <f t="shared" si="2"/>
        <v>4.7392500000000004E-2</v>
      </c>
      <c r="AN99">
        <f t="shared" si="2"/>
        <v>1.5599999999999977E-2</v>
      </c>
      <c r="AO99">
        <f t="shared" si="2"/>
        <v>0</v>
      </c>
      <c r="AP99">
        <f t="shared" si="2"/>
        <v>3.419999999999998E-2</v>
      </c>
      <c r="AQ99">
        <f t="shared" si="2"/>
        <v>0.63504249999999951</v>
      </c>
      <c r="AR99">
        <f t="shared" si="2"/>
        <v>0.10406500000000007</v>
      </c>
      <c r="AS99">
        <f t="shared" si="2"/>
        <v>0.13645500000000008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61.732944999999994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265.44</v>
      </c>
      <c r="L3">
        <v>227.8</v>
      </c>
      <c r="M3">
        <v>88.43</v>
      </c>
      <c r="N3">
        <v>114.15</v>
      </c>
      <c r="O3">
        <v>59.75</v>
      </c>
      <c r="P3">
        <v>134.27000000000001</v>
      </c>
      <c r="Q3">
        <v>12.66</v>
      </c>
      <c r="R3">
        <v>22.55</v>
      </c>
      <c r="S3">
        <v>14.24</v>
      </c>
      <c r="T3">
        <v>0</v>
      </c>
      <c r="U3">
        <v>402.52</v>
      </c>
      <c r="V3">
        <v>13.12</v>
      </c>
      <c r="W3">
        <v>37.72</v>
      </c>
      <c r="X3">
        <v>81.91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15.84</v>
      </c>
      <c r="AF3">
        <v>8.5299999999999994</v>
      </c>
      <c r="AG3">
        <v>41.68</v>
      </c>
      <c r="AH3">
        <v>0</v>
      </c>
      <c r="AI3">
        <v>0</v>
      </c>
      <c r="AJ3">
        <v>0</v>
      </c>
      <c r="AK3">
        <v>25</v>
      </c>
      <c r="AL3">
        <v>1.35</v>
      </c>
      <c r="AM3">
        <v>0</v>
      </c>
      <c r="AN3">
        <v>0.62</v>
      </c>
      <c r="AO3">
        <v>0</v>
      </c>
      <c r="AP3">
        <v>5.54</v>
      </c>
      <c r="AQ3">
        <v>12.42</v>
      </c>
      <c r="AR3">
        <v>0.43</v>
      </c>
      <c r="AS3">
        <v>4.1399999999999997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1604.53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265.44</v>
      </c>
      <c r="L4">
        <v>227.8</v>
      </c>
      <c r="M4">
        <v>88.43</v>
      </c>
      <c r="N4">
        <v>114.15</v>
      </c>
      <c r="O4">
        <v>59.75</v>
      </c>
      <c r="P4">
        <v>134.27000000000001</v>
      </c>
      <c r="Q4">
        <v>12.66</v>
      </c>
      <c r="R4">
        <v>22.41</v>
      </c>
      <c r="S4">
        <v>13.96</v>
      </c>
      <c r="T4">
        <v>0</v>
      </c>
      <c r="U4">
        <v>402.52</v>
      </c>
      <c r="V4">
        <v>11.77</v>
      </c>
      <c r="W4">
        <v>37.72</v>
      </c>
      <c r="X4">
        <v>81.91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15.84</v>
      </c>
      <c r="AF4">
        <v>8.5299999999999994</v>
      </c>
      <c r="AG4">
        <v>41.68</v>
      </c>
      <c r="AH4">
        <v>0</v>
      </c>
      <c r="AI4">
        <v>0</v>
      </c>
      <c r="AJ4">
        <v>0</v>
      </c>
      <c r="AK4">
        <v>25</v>
      </c>
      <c r="AL4">
        <v>1.35</v>
      </c>
      <c r="AM4">
        <v>0</v>
      </c>
      <c r="AN4">
        <v>0.62</v>
      </c>
      <c r="AO4">
        <v>0</v>
      </c>
      <c r="AP4">
        <v>5.54</v>
      </c>
      <c r="AQ4">
        <v>12.42</v>
      </c>
      <c r="AR4">
        <v>0.43</v>
      </c>
      <c r="AS4">
        <v>4.1399999999999997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1602.76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265.44</v>
      </c>
      <c r="L5">
        <v>227.8</v>
      </c>
      <c r="M5">
        <v>88.43</v>
      </c>
      <c r="N5">
        <v>114.15</v>
      </c>
      <c r="O5">
        <v>59.75</v>
      </c>
      <c r="P5">
        <v>134.27000000000001</v>
      </c>
      <c r="Q5">
        <v>12.28</v>
      </c>
      <c r="R5">
        <v>22.47</v>
      </c>
      <c r="S5">
        <v>14.08</v>
      </c>
      <c r="T5">
        <v>0</v>
      </c>
      <c r="U5">
        <v>402.52</v>
      </c>
      <c r="V5">
        <v>17.23</v>
      </c>
      <c r="W5">
        <v>37.72</v>
      </c>
      <c r="X5">
        <v>81.91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15.84</v>
      </c>
      <c r="AF5">
        <v>8.5299999999999994</v>
      </c>
      <c r="AG5">
        <v>41.68</v>
      </c>
      <c r="AH5">
        <v>0</v>
      </c>
      <c r="AI5">
        <v>0</v>
      </c>
      <c r="AJ5">
        <v>0</v>
      </c>
      <c r="AK5">
        <v>25</v>
      </c>
      <c r="AL5">
        <v>1.35</v>
      </c>
      <c r="AM5">
        <v>0</v>
      </c>
      <c r="AN5">
        <v>0.62</v>
      </c>
      <c r="AO5">
        <v>0</v>
      </c>
      <c r="AP5">
        <v>5.54</v>
      </c>
      <c r="AQ5">
        <v>12.42</v>
      </c>
      <c r="AR5">
        <v>0.43</v>
      </c>
      <c r="AS5">
        <v>4.1399999999999997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1608.0200000000002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265.44</v>
      </c>
      <c r="L6">
        <v>227.8</v>
      </c>
      <c r="M6">
        <v>88.43</v>
      </c>
      <c r="N6">
        <v>114.15</v>
      </c>
      <c r="O6">
        <v>59.75</v>
      </c>
      <c r="P6">
        <v>134.27000000000001</v>
      </c>
      <c r="Q6">
        <v>12.28</v>
      </c>
      <c r="R6">
        <v>22.47</v>
      </c>
      <c r="S6">
        <v>14.08</v>
      </c>
      <c r="T6">
        <v>0</v>
      </c>
      <c r="U6">
        <v>402.52</v>
      </c>
      <c r="V6">
        <v>17.23</v>
      </c>
      <c r="W6">
        <v>37.72</v>
      </c>
      <c r="X6">
        <v>81.91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15.84</v>
      </c>
      <c r="AF6">
        <v>8.5299999999999994</v>
      </c>
      <c r="AG6">
        <v>41.68</v>
      </c>
      <c r="AH6">
        <v>0</v>
      </c>
      <c r="AI6">
        <v>0</v>
      </c>
      <c r="AJ6">
        <v>0</v>
      </c>
      <c r="AK6">
        <v>25</v>
      </c>
      <c r="AL6">
        <v>1.35</v>
      </c>
      <c r="AM6">
        <v>0</v>
      </c>
      <c r="AN6">
        <v>0.62</v>
      </c>
      <c r="AO6">
        <v>0</v>
      </c>
      <c r="AP6">
        <v>5.54</v>
      </c>
      <c r="AQ6">
        <v>12.42</v>
      </c>
      <c r="AR6">
        <v>0.43</v>
      </c>
      <c r="AS6">
        <v>4.1399999999999997</v>
      </c>
      <c r="AT6">
        <v>13.59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1607.19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265.44</v>
      </c>
      <c r="L7">
        <v>227.8</v>
      </c>
      <c r="M7">
        <v>88.43</v>
      </c>
      <c r="N7">
        <v>114.15</v>
      </c>
      <c r="O7">
        <v>59.75</v>
      </c>
      <c r="P7">
        <v>134.27000000000001</v>
      </c>
      <c r="Q7">
        <v>12.28</v>
      </c>
      <c r="R7">
        <v>22.47</v>
      </c>
      <c r="S7">
        <v>14.08</v>
      </c>
      <c r="T7">
        <v>0</v>
      </c>
      <c r="U7">
        <v>402.52</v>
      </c>
      <c r="V7">
        <v>17.23</v>
      </c>
      <c r="W7">
        <v>37.72</v>
      </c>
      <c r="X7">
        <v>81.91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15.84</v>
      </c>
      <c r="AF7">
        <v>8.5299999999999994</v>
      </c>
      <c r="AG7">
        <v>41.68</v>
      </c>
      <c r="AH7">
        <v>0</v>
      </c>
      <c r="AI7">
        <v>0</v>
      </c>
      <c r="AJ7">
        <v>0</v>
      </c>
      <c r="AK7">
        <v>25</v>
      </c>
      <c r="AL7">
        <v>1.35</v>
      </c>
      <c r="AM7">
        <v>0</v>
      </c>
      <c r="AN7">
        <v>0.62</v>
      </c>
      <c r="AO7">
        <v>0</v>
      </c>
      <c r="AP7">
        <v>5.54</v>
      </c>
      <c r="AQ7">
        <v>12.42</v>
      </c>
      <c r="AR7">
        <v>0.43</v>
      </c>
      <c r="AS7">
        <v>4.1399999999999997</v>
      </c>
      <c r="AT7">
        <v>13.11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1606.71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265.44</v>
      </c>
      <c r="L8">
        <v>227.8</v>
      </c>
      <c r="M8">
        <v>88.43</v>
      </c>
      <c r="N8">
        <v>114.15</v>
      </c>
      <c r="O8">
        <v>59.75</v>
      </c>
      <c r="P8">
        <v>134.27000000000001</v>
      </c>
      <c r="Q8">
        <v>12.28</v>
      </c>
      <c r="R8">
        <v>22.47</v>
      </c>
      <c r="S8">
        <v>14.08</v>
      </c>
      <c r="T8">
        <v>0</v>
      </c>
      <c r="U8">
        <v>402.52</v>
      </c>
      <c r="V8">
        <v>17.23</v>
      </c>
      <c r="W8">
        <v>37.72</v>
      </c>
      <c r="X8">
        <v>81.91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15.84</v>
      </c>
      <c r="AF8">
        <v>8.5299999999999994</v>
      </c>
      <c r="AG8">
        <v>41.68</v>
      </c>
      <c r="AH8">
        <v>0</v>
      </c>
      <c r="AI8">
        <v>0</v>
      </c>
      <c r="AJ8">
        <v>0</v>
      </c>
      <c r="AK8">
        <v>25</v>
      </c>
      <c r="AL8">
        <v>1.35</v>
      </c>
      <c r="AM8">
        <v>0</v>
      </c>
      <c r="AN8">
        <v>0.62</v>
      </c>
      <c r="AO8">
        <v>0</v>
      </c>
      <c r="AP8">
        <v>5.54</v>
      </c>
      <c r="AQ8">
        <v>12.42</v>
      </c>
      <c r="AR8">
        <v>0.43</v>
      </c>
      <c r="AS8">
        <v>4.1399999999999997</v>
      </c>
      <c r="AT8">
        <v>12.12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1605.72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265.44</v>
      </c>
      <c r="L9">
        <v>227.8</v>
      </c>
      <c r="M9">
        <v>88.43</v>
      </c>
      <c r="N9">
        <v>114.15</v>
      </c>
      <c r="O9">
        <v>59.75</v>
      </c>
      <c r="P9">
        <v>134.27000000000001</v>
      </c>
      <c r="Q9">
        <v>12.28</v>
      </c>
      <c r="R9">
        <v>22.47</v>
      </c>
      <c r="S9">
        <v>14.08</v>
      </c>
      <c r="T9">
        <v>0</v>
      </c>
      <c r="U9">
        <v>402.52</v>
      </c>
      <c r="V9">
        <v>17.23</v>
      </c>
      <c r="W9">
        <v>37.72</v>
      </c>
      <c r="X9">
        <v>81.91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15.84</v>
      </c>
      <c r="AF9">
        <v>8.5299999999999994</v>
      </c>
      <c r="AG9">
        <v>41.68</v>
      </c>
      <c r="AH9">
        <v>0</v>
      </c>
      <c r="AI9">
        <v>0</v>
      </c>
      <c r="AJ9">
        <v>0</v>
      </c>
      <c r="AK9">
        <v>25</v>
      </c>
      <c r="AL9">
        <v>1.35</v>
      </c>
      <c r="AM9">
        <v>0</v>
      </c>
      <c r="AN9">
        <v>0.62</v>
      </c>
      <c r="AO9">
        <v>0</v>
      </c>
      <c r="AP9">
        <v>0</v>
      </c>
      <c r="AQ9">
        <v>12.42</v>
      </c>
      <c r="AR9">
        <v>0.43</v>
      </c>
      <c r="AS9">
        <v>4.1399999999999997</v>
      </c>
      <c r="AT9">
        <v>14.05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1602.1100000000001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265.44</v>
      </c>
      <c r="L10">
        <v>227.8</v>
      </c>
      <c r="M10">
        <v>88.43</v>
      </c>
      <c r="N10">
        <v>114.15</v>
      </c>
      <c r="O10">
        <v>59.75</v>
      </c>
      <c r="P10">
        <v>134.27000000000001</v>
      </c>
      <c r="Q10">
        <v>12.28</v>
      </c>
      <c r="R10">
        <v>22.47</v>
      </c>
      <c r="S10">
        <v>14.08</v>
      </c>
      <c r="T10">
        <v>0</v>
      </c>
      <c r="U10">
        <v>402.52</v>
      </c>
      <c r="V10">
        <v>17.23</v>
      </c>
      <c r="W10">
        <v>37.72</v>
      </c>
      <c r="X10">
        <v>81.91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15.84</v>
      </c>
      <c r="AF10">
        <v>8.5299999999999994</v>
      </c>
      <c r="AG10">
        <v>41.68</v>
      </c>
      <c r="AH10">
        <v>0</v>
      </c>
      <c r="AI10">
        <v>0</v>
      </c>
      <c r="AJ10">
        <v>0</v>
      </c>
      <c r="AK10">
        <v>25</v>
      </c>
      <c r="AL10">
        <v>1.35</v>
      </c>
      <c r="AM10">
        <v>0</v>
      </c>
      <c r="AN10">
        <v>0.62</v>
      </c>
      <c r="AO10">
        <v>0</v>
      </c>
      <c r="AP10">
        <v>0</v>
      </c>
      <c r="AQ10">
        <v>12.42</v>
      </c>
      <c r="AR10">
        <v>0.43</v>
      </c>
      <c r="AS10">
        <v>4.1399999999999997</v>
      </c>
      <c r="AT10">
        <v>13.79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1601.8500000000001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265.44</v>
      </c>
      <c r="L11">
        <v>227.8</v>
      </c>
      <c r="M11">
        <v>88.43</v>
      </c>
      <c r="N11">
        <v>114.15</v>
      </c>
      <c r="O11">
        <v>59.75</v>
      </c>
      <c r="P11">
        <v>134.27000000000001</v>
      </c>
      <c r="Q11">
        <v>12.28</v>
      </c>
      <c r="R11">
        <v>22.47</v>
      </c>
      <c r="S11">
        <v>14.08</v>
      </c>
      <c r="T11">
        <v>0</v>
      </c>
      <c r="U11">
        <v>402.52</v>
      </c>
      <c r="V11">
        <v>17.23</v>
      </c>
      <c r="W11">
        <v>37.72</v>
      </c>
      <c r="X11">
        <v>81.91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15.84</v>
      </c>
      <c r="AF11">
        <v>8.5299999999999994</v>
      </c>
      <c r="AG11">
        <v>41.68</v>
      </c>
      <c r="AH11">
        <v>0</v>
      </c>
      <c r="AI11">
        <v>0</v>
      </c>
      <c r="AJ11">
        <v>0</v>
      </c>
      <c r="AK11">
        <v>25</v>
      </c>
      <c r="AL11">
        <v>1.35</v>
      </c>
      <c r="AM11">
        <v>0</v>
      </c>
      <c r="AN11">
        <v>0.62</v>
      </c>
      <c r="AO11">
        <v>0</v>
      </c>
      <c r="AP11">
        <v>0</v>
      </c>
      <c r="AQ11">
        <v>12.42</v>
      </c>
      <c r="AR11">
        <v>0.43</v>
      </c>
      <c r="AS11">
        <v>4.1399999999999997</v>
      </c>
      <c r="AT11">
        <v>11.11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1599.17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265.44</v>
      </c>
      <c r="L12">
        <v>227.8</v>
      </c>
      <c r="M12">
        <v>88.43</v>
      </c>
      <c r="N12">
        <v>114.15</v>
      </c>
      <c r="O12">
        <v>59.75</v>
      </c>
      <c r="P12">
        <v>134.27000000000001</v>
      </c>
      <c r="Q12">
        <v>12.28</v>
      </c>
      <c r="R12">
        <v>22.47</v>
      </c>
      <c r="S12">
        <v>14.08</v>
      </c>
      <c r="T12">
        <v>0</v>
      </c>
      <c r="U12">
        <v>402.52</v>
      </c>
      <c r="V12">
        <v>17.23</v>
      </c>
      <c r="W12">
        <v>37.72</v>
      </c>
      <c r="X12">
        <v>81.91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15.84</v>
      </c>
      <c r="AF12">
        <v>8.5299999999999994</v>
      </c>
      <c r="AG12">
        <v>41.68</v>
      </c>
      <c r="AH12">
        <v>0</v>
      </c>
      <c r="AI12">
        <v>0</v>
      </c>
      <c r="AJ12">
        <v>0</v>
      </c>
      <c r="AK12">
        <v>25</v>
      </c>
      <c r="AL12">
        <v>1.35</v>
      </c>
      <c r="AM12">
        <v>0</v>
      </c>
      <c r="AN12">
        <v>0.62</v>
      </c>
      <c r="AO12">
        <v>0</v>
      </c>
      <c r="AP12">
        <v>0</v>
      </c>
      <c r="AQ12">
        <v>12.42</v>
      </c>
      <c r="AR12">
        <v>0.43</v>
      </c>
      <c r="AS12">
        <v>4.1399999999999997</v>
      </c>
      <c r="AT12">
        <v>11.27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1599.3300000000002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265.44</v>
      </c>
      <c r="L13">
        <v>227.8</v>
      </c>
      <c r="M13">
        <v>88.43</v>
      </c>
      <c r="N13">
        <v>114.15</v>
      </c>
      <c r="O13">
        <v>59.75</v>
      </c>
      <c r="P13">
        <v>134.27000000000001</v>
      </c>
      <c r="Q13">
        <v>12.08</v>
      </c>
      <c r="R13">
        <v>22.47</v>
      </c>
      <c r="S13">
        <v>14.08</v>
      </c>
      <c r="T13">
        <v>0</v>
      </c>
      <c r="U13">
        <v>402.52</v>
      </c>
      <c r="V13">
        <v>17.23</v>
      </c>
      <c r="W13">
        <v>36.1</v>
      </c>
      <c r="X13">
        <v>81.91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15.84</v>
      </c>
      <c r="AF13">
        <v>8.5299999999999994</v>
      </c>
      <c r="AG13">
        <v>41.68</v>
      </c>
      <c r="AH13">
        <v>0</v>
      </c>
      <c r="AI13">
        <v>0</v>
      </c>
      <c r="AJ13">
        <v>0</v>
      </c>
      <c r="AK13">
        <v>25</v>
      </c>
      <c r="AL13">
        <v>1.35</v>
      </c>
      <c r="AM13">
        <v>0</v>
      </c>
      <c r="AN13">
        <v>0.62</v>
      </c>
      <c r="AO13">
        <v>0</v>
      </c>
      <c r="AP13">
        <v>0</v>
      </c>
      <c r="AQ13">
        <v>12.42</v>
      </c>
      <c r="AR13">
        <v>0.43</v>
      </c>
      <c r="AS13">
        <v>4.1399999999999997</v>
      </c>
      <c r="AT13">
        <v>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1599.2400000000002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265.44</v>
      </c>
      <c r="L14">
        <v>227.8</v>
      </c>
      <c r="M14">
        <v>88.43</v>
      </c>
      <c r="N14">
        <v>114.15</v>
      </c>
      <c r="O14">
        <v>59.75</v>
      </c>
      <c r="P14">
        <v>134.27000000000001</v>
      </c>
      <c r="Q14">
        <v>12.08</v>
      </c>
      <c r="R14">
        <v>22.47</v>
      </c>
      <c r="S14">
        <v>14.08</v>
      </c>
      <c r="T14">
        <v>0</v>
      </c>
      <c r="U14">
        <v>402.52</v>
      </c>
      <c r="V14">
        <v>17.23</v>
      </c>
      <c r="W14">
        <v>36.1</v>
      </c>
      <c r="X14">
        <v>81.91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15.84</v>
      </c>
      <c r="AF14">
        <v>8.5299999999999994</v>
      </c>
      <c r="AG14">
        <v>41.68</v>
      </c>
      <c r="AH14">
        <v>0</v>
      </c>
      <c r="AI14">
        <v>0</v>
      </c>
      <c r="AJ14">
        <v>0</v>
      </c>
      <c r="AK14">
        <v>25</v>
      </c>
      <c r="AL14">
        <v>1.35</v>
      </c>
      <c r="AM14">
        <v>0</v>
      </c>
      <c r="AN14">
        <v>0.62</v>
      </c>
      <c r="AO14">
        <v>0</v>
      </c>
      <c r="AP14">
        <v>0</v>
      </c>
      <c r="AQ14">
        <v>12.42</v>
      </c>
      <c r="AR14">
        <v>0.43</v>
      </c>
      <c r="AS14">
        <v>4.1399999999999997</v>
      </c>
      <c r="AT14">
        <v>14.42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1600.6600000000003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265.44</v>
      </c>
      <c r="L15">
        <v>227.8</v>
      </c>
      <c r="M15">
        <v>88.43</v>
      </c>
      <c r="N15">
        <v>114.15</v>
      </c>
      <c r="O15">
        <v>59.75</v>
      </c>
      <c r="P15">
        <v>134.27000000000001</v>
      </c>
      <c r="Q15">
        <v>12.08</v>
      </c>
      <c r="R15">
        <v>22.47</v>
      </c>
      <c r="S15">
        <v>14.08</v>
      </c>
      <c r="T15">
        <v>0</v>
      </c>
      <c r="U15">
        <v>402.52</v>
      </c>
      <c r="V15">
        <v>17.23</v>
      </c>
      <c r="W15">
        <v>36.1</v>
      </c>
      <c r="X15">
        <v>81.91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15.84</v>
      </c>
      <c r="AF15">
        <v>8.5299999999999994</v>
      </c>
      <c r="AG15">
        <v>41.68</v>
      </c>
      <c r="AH15">
        <v>0</v>
      </c>
      <c r="AI15">
        <v>0</v>
      </c>
      <c r="AJ15">
        <v>0</v>
      </c>
      <c r="AK15">
        <v>25</v>
      </c>
      <c r="AL15">
        <v>12.28</v>
      </c>
      <c r="AM15">
        <v>0</v>
      </c>
      <c r="AN15">
        <v>0.62</v>
      </c>
      <c r="AO15">
        <v>0</v>
      </c>
      <c r="AP15">
        <v>0</v>
      </c>
      <c r="AQ15">
        <v>12.42</v>
      </c>
      <c r="AR15">
        <v>0.43</v>
      </c>
      <c r="AS15">
        <v>4.1399999999999997</v>
      </c>
      <c r="AT15">
        <v>14.08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1611.2500000000002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265.44</v>
      </c>
      <c r="L16">
        <v>227.8</v>
      </c>
      <c r="M16">
        <v>88.43</v>
      </c>
      <c r="N16">
        <v>114.15</v>
      </c>
      <c r="O16">
        <v>59.75</v>
      </c>
      <c r="P16">
        <v>134.27000000000001</v>
      </c>
      <c r="Q16">
        <v>12.09</v>
      </c>
      <c r="R16">
        <v>22.47</v>
      </c>
      <c r="S16">
        <v>14.08</v>
      </c>
      <c r="T16">
        <v>0</v>
      </c>
      <c r="U16">
        <v>402.52</v>
      </c>
      <c r="V16">
        <v>13.12</v>
      </c>
      <c r="W16">
        <v>36.1</v>
      </c>
      <c r="X16">
        <v>81.91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15.84</v>
      </c>
      <c r="AF16">
        <v>8.5299999999999994</v>
      </c>
      <c r="AG16">
        <v>41.68</v>
      </c>
      <c r="AH16">
        <v>0</v>
      </c>
      <c r="AI16">
        <v>0</v>
      </c>
      <c r="AJ16">
        <v>0</v>
      </c>
      <c r="AK16">
        <v>25</v>
      </c>
      <c r="AL16">
        <v>53.61</v>
      </c>
      <c r="AM16">
        <v>0</v>
      </c>
      <c r="AN16">
        <v>0.62</v>
      </c>
      <c r="AO16">
        <v>0</v>
      </c>
      <c r="AP16">
        <v>0</v>
      </c>
      <c r="AQ16">
        <v>12.53</v>
      </c>
      <c r="AR16">
        <v>0.43</v>
      </c>
      <c r="AS16">
        <v>4.1399999999999997</v>
      </c>
      <c r="AT16">
        <v>14.42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1648.9299999999998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265.44</v>
      </c>
      <c r="L17">
        <v>227.8</v>
      </c>
      <c r="M17">
        <v>88.43</v>
      </c>
      <c r="N17">
        <v>114.15</v>
      </c>
      <c r="O17">
        <v>59.75</v>
      </c>
      <c r="P17">
        <v>134.27000000000001</v>
      </c>
      <c r="Q17">
        <v>12.09</v>
      </c>
      <c r="R17">
        <v>22.47</v>
      </c>
      <c r="S17">
        <v>14.08</v>
      </c>
      <c r="T17">
        <v>0</v>
      </c>
      <c r="U17">
        <v>402.52</v>
      </c>
      <c r="V17">
        <v>13.12</v>
      </c>
      <c r="W17">
        <v>36.1</v>
      </c>
      <c r="X17">
        <v>81.91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15.84</v>
      </c>
      <c r="AF17">
        <v>8.5299999999999994</v>
      </c>
      <c r="AG17">
        <v>41.68</v>
      </c>
      <c r="AH17">
        <v>0</v>
      </c>
      <c r="AI17">
        <v>0</v>
      </c>
      <c r="AJ17">
        <v>0</v>
      </c>
      <c r="AK17">
        <v>25</v>
      </c>
      <c r="AL17">
        <v>53.61</v>
      </c>
      <c r="AM17">
        <v>0</v>
      </c>
      <c r="AN17">
        <v>0.62</v>
      </c>
      <c r="AO17">
        <v>0</v>
      </c>
      <c r="AP17">
        <v>0</v>
      </c>
      <c r="AQ17">
        <v>12.53</v>
      </c>
      <c r="AR17">
        <v>0.43</v>
      </c>
      <c r="AS17">
        <v>4.1399999999999997</v>
      </c>
      <c r="AT17">
        <v>14.42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1648.9299999999998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265.44</v>
      </c>
      <c r="L18">
        <v>227.8</v>
      </c>
      <c r="M18">
        <v>88.43</v>
      </c>
      <c r="N18">
        <v>114.15</v>
      </c>
      <c r="O18">
        <v>59.75</v>
      </c>
      <c r="P18">
        <v>134.27000000000001</v>
      </c>
      <c r="Q18">
        <v>12.09</v>
      </c>
      <c r="R18">
        <v>22.47</v>
      </c>
      <c r="S18">
        <v>14.08</v>
      </c>
      <c r="T18">
        <v>0</v>
      </c>
      <c r="U18">
        <v>402.52</v>
      </c>
      <c r="V18">
        <v>17.23</v>
      </c>
      <c r="W18">
        <v>36.1</v>
      </c>
      <c r="X18">
        <v>81.91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15.84</v>
      </c>
      <c r="AF18">
        <v>8.5299999999999994</v>
      </c>
      <c r="AG18">
        <v>41.68</v>
      </c>
      <c r="AH18">
        <v>0</v>
      </c>
      <c r="AI18">
        <v>0</v>
      </c>
      <c r="AJ18">
        <v>0</v>
      </c>
      <c r="AK18">
        <v>25</v>
      </c>
      <c r="AL18">
        <v>53.61</v>
      </c>
      <c r="AM18">
        <v>0</v>
      </c>
      <c r="AN18">
        <v>0.62</v>
      </c>
      <c r="AO18">
        <v>0</v>
      </c>
      <c r="AP18">
        <v>0</v>
      </c>
      <c r="AQ18">
        <v>12.53</v>
      </c>
      <c r="AR18">
        <v>0.43</v>
      </c>
      <c r="AS18">
        <v>4.1399999999999997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1653.04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265.44</v>
      </c>
      <c r="L19">
        <v>227.8</v>
      </c>
      <c r="M19">
        <v>88.43</v>
      </c>
      <c r="N19">
        <v>114.15</v>
      </c>
      <c r="O19">
        <v>59.75</v>
      </c>
      <c r="P19">
        <v>134.27000000000001</v>
      </c>
      <c r="Q19">
        <v>12.09</v>
      </c>
      <c r="R19">
        <v>22.47</v>
      </c>
      <c r="S19">
        <v>14.08</v>
      </c>
      <c r="T19">
        <v>0</v>
      </c>
      <c r="U19">
        <v>402.52</v>
      </c>
      <c r="V19">
        <v>17.23</v>
      </c>
      <c r="W19">
        <v>36.1</v>
      </c>
      <c r="X19">
        <v>81.91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15.84</v>
      </c>
      <c r="AF19">
        <v>8.5299999999999994</v>
      </c>
      <c r="AG19">
        <v>41.68</v>
      </c>
      <c r="AH19">
        <v>0</v>
      </c>
      <c r="AI19">
        <v>0</v>
      </c>
      <c r="AJ19">
        <v>0</v>
      </c>
      <c r="AK19">
        <v>25</v>
      </c>
      <c r="AL19">
        <v>53.61</v>
      </c>
      <c r="AM19">
        <v>0</v>
      </c>
      <c r="AN19">
        <v>0.62</v>
      </c>
      <c r="AO19">
        <v>0</v>
      </c>
      <c r="AP19">
        <v>0</v>
      </c>
      <c r="AQ19">
        <v>12.53</v>
      </c>
      <c r="AR19">
        <v>0.43</v>
      </c>
      <c r="AS19">
        <v>4.1399999999999997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1653.04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265.44</v>
      </c>
      <c r="L20">
        <v>227.8</v>
      </c>
      <c r="M20">
        <v>88.43</v>
      </c>
      <c r="N20">
        <v>114.15</v>
      </c>
      <c r="O20">
        <v>59.75</v>
      </c>
      <c r="P20">
        <v>134.27000000000001</v>
      </c>
      <c r="Q20">
        <v>12.09</v>
      </c>
      <c r="R20">
        <v>22.47</v>
      </c>
      <c r="S20">
        <v>14.08</v>
      </c>
      <c r="T20">
        <v>0</v>
      </c>
      <c r="U20">
        <v>402.52</v>
      </c>
      <c r="V20">
        <v>17.23</v>
      </c>
      <c r="W20">
        <v>36.1</v>
      </c>
      <c r="X20">
        <v>81.91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15.84</v>
      </c>
      <c r="AF20">
        <v>8.5299999999999994</v>
      </c>
      <c r="AG20">
        <v>41.68</v>
      </c>
      <c r="AH20">
        <v>0</v>
      </c>
      <c r="AI20">
        <v>0</v>
      </c>
      <c r="AJ20">
        <v>0</v>
      </c>
      <c r="AK20">
        <v>25</v>
      </c>
      <c r="AL20">
        <v>8.93</v>
      </c>
      <c r="AM20">
        <v>0</v>
      </c>
      <c r="AN20">
        <v>0.62</v>
      </c>
      <c r="AO20">
        <v>0</v>
      </c>
      <c r="AP20">
        <v>0</v>
      </c>
      <c r="AQ20">
        <v>12.53</v>
      </c>
      <c r="AR20">
        <v>0.43</v>
      </c>
      <c r="AS20">
        <v>4.1399999999999997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1608.3600000000001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265.44</v>
      </c>
      <c r="L21">
        <v>227.8</v>
      </c>
      <c r="M21">
        <v>88.43</v>
      </c>
      <c r="N21">
        <v>114.15</v>
      </c>
      <c r="O21">
        <v>59.75</v>
      </c>
      <c r="P21">
        <v>134.27000000000001</v>
      </c>
      <c r="Q21">
        <v>12.09</v>
      </c>
      <c r="R21">
        <v>22.47</v>
      </c>
      <c r="S21">
        <v>14.08</v>
      </c>
      <c r="T21">
        <v>0</v>
      </c>
      <c r="U21">
        <v>402.52</v>
      </c>
      <c r="V21">
        <v>17.23</v>
      </c>
      <c r="W21">
        <v>36.1</v>
      </c>
      <c r="X21">
        <v>81.91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15.84</v>
      </c>
      <c r="AF21">
        <v>8.5299999999999994</v>
      </c>
      <c r="AG21">
        <v>41.68</v>
      </c>
      <c r="AH21">
        <v>0</v>
      </c>
      <c r="AI21">
        <v>0</v>
      </c>
      <c r="AJ21">
        <v>0</v>
      </c>
      <c r="AK21">
        <v>25</v>
      </c>
      <c r="AL21">
        <v>2.2400000000000002</v>
      </c>
      <c r="AM21">
        <v>0</v>
      </c>
      <c r="AN21">
        <v>0.62</v>
      </c>
      <c r="AO21">
        <v>0</v>
      </c>
      <c r="AP21">
        <v>0</v>
      </c>
      <c r="AQ21">
        <v>12.53</v>
      </c>
      <c r="AR21">
        <v>0.43</v>
      </c>
      <c r="AS21">
        <v>4.1399999999999997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1601.67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332.72</v>
      </c>
      <c r="L22">
        <v>227.8</v>
      </c>
      <c r="M22">
        <v>88.43</v>
      </c>
      <c r="N22">
        <v>114.15</v>
      </c>
      <c r="O22">
        <v>59.75</v>
      </c>
      <c r="P22">
        <v>134.27000000000001</v>
      </c>
      <c r="Q22">
        <v>12.09</v>
      </c>
      <c r="R22">
        <v>22.47</v>
      </c>
      <c r="S22">
        <v>14.08</v>
      </c>
      <c r="T22">
        <v>0</v>
      </c>
      <c r="U22">
        <v>402.52</v>
      </c>
      <c r="V22">
        <v>17.23</v>
      </c>
      <c r="W22">
        <v>36.1</v>
      </c>
      <c r="X22">
        <v>81.91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15.84</v>
      </c>
      <c r="AF22">
        <v>8.5299999999999994</v>
      </c>
      <c r="AG22">
        <v>41.68</v>
      </c>
      <c r="AH22">
        <v>0</v>
      </c>
      <c r="AI22">
        <v>0</v>
      </c>
      <c r="AJ22">
        <v>0</v>
      </c>
      <c r="AK22">
        <v>25</v>
      </c>
      <c r="AL22">
        <v>2.2400000000000002</v>
      </c>
      <c r="AM22">
        <v>0</v>
      </c>
      <c r="AN22">
        <v>0.62</v>
      </c>
      <c r="AO22">
        <v>0</v>
      </c>
      <c r="AP22">
        <v>0</v>
      </c>
      <c r="AQ22">
        <v>12.53</v>
      </c>
      <c r="AR22">
        <v>0.43</v>
      </c>
      <c r="AS22">
        <v>4.1399999999999997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1668.9500000000003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361.56</v>
      </c>
      <c r="L23">
        <v>227.8</v>
      </c>
      <c r="M23">
        <v>88.43</v>
      </c>
      <c r="N23">
        <v>114.15</v>
      </c>
      <c r="O23">
        <v>59.75</v>
      </c>
      <c r="P23">
        <v>134.27000000000001</v>
      </c>
      <c r="Q23">
        <v>13.11</v>
      </c>
      <c r="R23">
        <v>32.68</v>
      </c>
      <c r="S23">
        <v>18.21</v>
      </c>
      <c r="T23">
        <v>0</v>
      </c>
      <c r="U23">
        <v>402.52</v>
      </c>
      <c r="V23">
        <v>19.989999999999998</v>
      </c>
      <c r="W23">
        <v>38.24</v>
      </c>
      <c r="X23">
        <v>95.03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15.84</v>
      </c>
      <c r="AF23">
        <v>8.5299999999999994</v>
      </c>
      <c r="AG23">
        <v>41.68</v>
      </c>
      <c r="AH23">
        <v>0</v>
      </c>
      <c r="AI23">
        <v>0</v>
      </c>
      <c r="AJ23">
        <v>0</v>
      </c>
      <c r="AK23">
        <v>25</v>
      </c>
      <c r="AL23">
        <v>2.2400000000000002</v>
      </c>
      <c r="AM23">
        <v>0</v>
      </c>
      <c r="AN23">
        <v>0.62</v>
      </c>
      <c r="AO23">
        <v>0</v>
      </c>
      <c r="AP23">
        <v>0</v>
      </c>
      <c r="AQ23">
        <v>12.53</v>
      </c>
      <c r="AR23">
        <v>0.43</v>
      </c>
      <c r="AS23">
        <v>4.1399999999999997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1731.17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399.04</v>
      </c>
      <c r="L24">
        <v>248.38</v>
      </c>
      <c r="M24">
        <v>88.43</v>
      </c>
      <c r="N24">
        <v>114.15</v>
      </c>
      <c r="O24">
        <v>59.75</v>
      </c>
      <c r="P24">
        <v>134.27000000000001</v>
      </c>
      <c r="Q24">
        <v>13.11</v>
      </c>
      <c r="R24">
        <v>32.68</v>
      </c>
      <c r="S24">
        <v>20.190000000000001</v>
      </c>
      <c r="T24">
        <v>0</v>
      </c>
      <c r="U24">
        <v>402.52</v>
      </c>
      <c r="V24">
        <v>19.989999999999998</v>
      </c>
      <c r="W24">
        <v>43.76</v>
      </c>
      <c r="X24">
        <v>95.03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15.84</v>
      </c>
      <c r="AF24">
        <v>8.5299999999999994</v>
      </c>
      <c r="AG24">
        <v>41.68</v>
      </c>
      <c r="AH24">
        <v>0</v>
      </c>
      <c r="AI24">
        <v>0</v>
      </c>
      <c r="AJ24">
        <v>0</v>
      </c>
      <c r="AK24">
        <v>25</v>
      </c>
      <c r="AL24">
        <v>2.2400000000000002</v>
      </c>
      <c r="AM24">
        <v>0</v>
      </c>
      <c r="AN24">
        <v>0.62</v>
      </c>
      <c r="AO24">
        <v>0</v>
      </c>
      <c r="AP24">
        <v>0</v>
      </c>
      <c r="AQ24">
        <v>24.46</v>
      </c>
      <c r="AR24">
        <v>0.43</v>
      </c>
      <c r="AS24">
        <v>4.1399999999999997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1808.6600000000003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418.27</v>
      </c>
      <c r="L25">
        <v>294.67</v>
      </c>
      <c r="M25">
        <v>88.43</v>
      </c>
      <c r="N25">
        <v>114.15</v>
      </c>
      <c r="O25">
        <v>59.75</v>
      </c>
      <c r="P25">
        <v>134.27000000000001</v>
      </c>
      <c r="Q25">
        <v>13.11</v>
      </c>
      <c r="R25">
        <v>32.68</v>
      </c>
      <c r="S25">
        <v>20.190000000000001</v>
      </c>
      <c r="T25">
        <v>0</v>
      </c>
      <c r="U25">
        <v>402.52</v>
      </c>
      <c r="V25">
        <v>19.989999999999998</v>
      </c>
      <c r="W25">
        <v>43.76</v>
      </c>
      <c r="X25">
        <v>95.03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15.84</v>
      </c>
      <c r="AF25">
        <v>8.5299999999999994</v>
      </c>
      <c r="AG25">
        <v>41.68</v>
      </c>
      <c r="AH25">
        <v>0</v>
      </c>
      <c r="AI25">
        <v>0</v>
      </c>
      <c r="AJ25">
        <v>0</v>
      </c>
      <c r="AK25">
        <v>25</v>
      </c>
      <c r="AL25">
        <v>2.2400000000000002</v>
      </c>
      <c r="AM25">
        <v>0</v>
      </c>
      <c r="AN25">
        <v>0.62</v>
      </c>
      <c r="AO25">
        <v>0</v>
      </c>
      <c r="AP25">
        <v>0</v>
      </c>
      <c r="AQ25">
        <v>24.46</v>
      </c>
      <c r="AR25">
        <v>0.43</v>
      </c>
      <c r="AS25">
        <v>4.1399999999999997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1874.1800000000003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431.88</v>
      </c>
      <c r="L26">
        <v>361.37</v>
      </c>
      <c r="M26">
        <v>88.43</v>
      </c>
      <c r="N26">
        <v>114.15</v>
      </c>
      <c r="O26">
        <v>59.75</v>
      </c>
      <c r="P26">
        <v>134.27000000000001</v>
      </c>
      <c r="Q26">
        <v>13.11</v>
      </c>
      <c r="R26">
        <v>32.68</v>
      </c>
      <c r="S26">
        <v>20.190000000000001</v>
      </c>
      <c r="T26">
        <v>0</v>
      </c>
      <c r="U26">
        <v>402.52</v>
      </c>
      <c r="V26">
        <v>19.989999999999998</v>
      </c>
      <c r="W26">
        <v>43.76</v>
      </c>
      <c r="X26">
        <v>95.03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15.84</v>
      </c>
      <c r="AF26">
        <v>8.5299999999999994</v>
      </c>
      <c r="AG26">
        <v>41.68</v>
      </c>
      <c r="AH26">
        <v>20.03</v>
      </c>
      <c r="AI26">
        <v>0</v>
      </c>
      <c r="AJ26">
        <v>0</v>
      </c>
      <c r="AK26">
        <v>25</v>
      </c>
      <c r="AL26">
        <v>2.2400000000000002</v>
      </c>
      <c r="AM26">
        <v>0</v>
      </c>
      <c r="AN26">
        <v>0.62</v>
      </c>
      <c r="AO26">
        <v>0</v>
      </c>
      <c r="AP26">
        <v>0</v>
      </c>
      <c r="AQ26">
        <v>37.6</v>
      </c>
      <c r="AR26">
        <v>0.43</v>
      </c>
      <c r="AS26">
        <v>4.1399999999999997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1987.6599999999999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431.79</v>
      </c>
      <c r="L27">
        <v>411.79</v>
      </c>
      <c r="M27">
        <v>88.43</v>
      </c>
      <c r="N27">
        <v>101.73</v>
      </c>
      <c r="O27">
        <v>59.75</v>
      </c>
      <c r="P27">
        <v>134.27000000000001</v>
      </c>
      <c r="Q27">
        <v>13.11</v>
      </c>
      <c r="R27">
        <v>32.68</v>
      </c>
      <c r="S27">
        <v>20.190000000000001</v>
      </c>
      <c r="T27">
        <v>0</v>
      </c>
      <c r="U27">
        <v>402.52</v>
      </c>
      <c r="V27">
        <v>19.989999999999998</v>
      </c>
      <c r="W27">
        <v>43.76</v>
      </c>
      <c r="X27">
        <v>95.03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15.84</v>
      </c>
      <c r="AF27">
        <v>8.5299999999999994</v>
      </c>
      <c r="AG27">
        <v>41.68</v>
      </c>
      <c r="AH27">
        <v>40.049999999999997</v>
      </c>
      <c r="AI27">
        <v>0</v>
      </c>
      <c r="AJ27">
        <v>0</v>
      </c>
      <c r="AK27">
        <v>25</v>
      </c>
      <c r="AL27">
        <v>2.2400000000000002</v>
      </c>
      <c r="AM27">
        <v>0</v>
      </c>
      <c r="AN27">
        <v>0.62</v>
      </c>
      <c r="AO27">
        <v>0</v>
      </c>
      <c r="AP27">
        <v>0</v>
      </c>
      <c r="AQ27">
        <v>37.6</v>
      </c>
      <c r="AR27">
        <v>0.53</v>
      </c>
      <c r="AS27">
        <v>4.1399999999999997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2045.6899999999998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435.84</v>
      </c>
      <c r="L28">
        <v>414.93</v>
      </c>
      <c r="M28">
        <v>88.43</v>
      </c>
      <c r="N28">
        <v>101.73</v>
      </c>
      <c r="O28">
        <v>59.75</v>
      </c>
      <c r="P28">
        <v>134.27000000000001</v>
      </c>
      <c r="Q28">
        <v>18.61</v>
      </c>
      <c r="R28">
        <v>40.75</v>
      </c>
      <c r="S28">
        <v>24.87</v>
      </c>
      <c r="T28">
        <v>0</v>
      </c>
      <c r="U28">
        <v>402.52</v>
      </c>
      <c r="V28">
        <v>19.989999999999998</v>
      </c>
      <c r="W28">
        <v>43.76</v>
      </c>
      <c r="X28">
        <v>95.03</v>
      </c>
      <c r="Y28">
        <v>0</v>
      </c>
      <c r="Z28">
        <v>0</v>
      </c>
      <c r="AA28">
        <v>0</v>
      </c>
      <c r="AB28">
        <v>0</v>
      </c>
      <c r="AC28">
        <v>9.3000000000000007</v>
      </c>
      <c r="AD28">
        <v>0</v>
      </c>
      <c r="AE28">
        <v>15.84</v>
      </c>
      <c r="AF28">
        <v>17.059999999999999</v>
      </c>
      <c r="AG28">
        <v>41.68</v>
      </c>
      <c r="AH28">
        <v>55.8</v>
      </c>
      <c r="AI28">
        <v>0</v>
      </c>
      <c r="AJ28">
        <v>0</v>
      </c>
      <c r="AK28">
        <v>25</v>
      </c>
      <c r="AL28">
        <v>2.2400000000000002</v>
      </c>
      <c r="AM28">
        <v>5.07</v>
      </c>
      <c r="AN28">
        <v>0.62</v>
      </c>
      <c r="AO28">
        <v>0</v>
      </c>
      <c r="AP28">
        <v>0</v>
      </c>
      <c r="AQ28">
        <v>37.6</v>
      </c>
      <c r="AR28">
        <v>0.53</v>
      </c>
      <c r="AS28">
        <v>4.1399999999999997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2109.7799999999997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435.84</v>
      </c>
      <c r="L29">
        <v>414.93</v>
      </c>
      <c r="M29">
        <v>88.43</v>
      </c>
      <c r="N29">
        <v>101.73</v>
      </c>
      <c r="O29">
        <v>59.75</v>
      </c>
      <c r="P29">
        <v>134.27000000000001</v>
      </c>
      <c r="Q29">
        <v>19.2</v>
      </c>
      <c r="R29">
        <v>40.75</v>
      </c>
      <c r="S29">
        <v>25.38</v>
      </c>
      <c r="T29">
        <v>0</v>
      </c>
      <c r="U29">
        <v>402.52</v>
      </c>
      <c r="V29">
        <v>19.989999999999998</v>
      </c>
      <c r="W29">
        <v>43.76</v>
      </c>
      <c r="X29">
        <v>95.03</v>
      </c>
      <c r="Y29">
        <v>0</v>
      </c>
      <c r="Z29">
        <v>2.11</v>
      </c>
      <c r="AA29">
        <v>12.69</v>
      </c>
      <c r="AB29">
        <v>5.12</v>
      </c>
      <c r="AC29">
        <v>9.3000000000000007</v>
      </c>
      <c r="AD29">
        <v>0</v>
      </c>
      <c r="AE29">
        <v>31.68</v>
      </c>
      <c r="AF29">
        <v>25.59</v>
      </c>
      <c r="AG29">
        <v>41.68</v>
      </c>
      <c r="AH29">
        <v>80.099999999999994</v>
      </c>
      <c r="AI29">
        <v>0</v>
      </c>
      <c r="AJ29">
        <v>0</v>
      </c>
      <c r="AK29">
        <v>25</v>
      </c>
      <c r="AL29">
        <v>2.2400000000000002</v>
      </c>
      <c r="AM29">
        <v>10.119999999999999</v>
      </c>
      <c r="AN29">
        <v>0.62</v>
      </c>
      <c r="AO29">
        <v>0</v>
      </c>
      <c r="AP29">
        <v>0</v>
      </c>
      <c r="AQ29">
        <v>37.6</v>
      </c>
      <c r="AR29">
        <v>0.53</v>
      </c>
      <c r="AS29">
        <v>4.1399999999999997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2184.5199999999995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435.84</v>
      </c>
      <c r="L30">
        <v>414.93</v>
      </c>
      <c r="M30">
        <v>88.43</v>
      </c>
      <c r="N30">
        <v>101.73</v>
      </c>
      <c r="O30">
        <v>59.75</v>
      </c>
      <c r="P30">
        <v>134.27000000000001</v>
      </c>
      <c r="Q30">
        <v>19.2</v>
      </c>
      <c r="R30">
        <v>40.75</v>
      </c>
      <c r="S30">
        <v>25.38</v>
      </c>
      <c r="T30">
        <v>0</v>
      </c>
      <c r="U30">
        <v>402.52</v>
      </c>
      <c r="V30">
        <v>19.989999999999998</v>
      </c>
      <c r="W30">
        <v>43.76</v>
      </c>
      <c r="X30">
        <v>95.03</v>
      </c>
      <c r="Y30">
        <v>0</v>
      </c>
      <c r="Z30">
        <v>12.53</v>
      </c>
      <c r="AA30">
        <v>23.16</v>
      </c>
      <c r="AB30">
        <v>37.979999999999997</v>
      </c>
      <c r="AC30">
        <v>18.63</v>
      </c>
      <c r="AD30">
        <v>7.61</v>
      </c>
      <c r="AE30">
        <v>31.68</v>
      </c>
      <c r="AF30">
        <v>37.53</v>
      </c>
      <c r="AG30">
        <v>41.68</v>
      </c>
      <c r="AH30">
        <v>109.23</v>
      </c>
      <c r="AI30">
        <v>0</v>
      </c>
      <c r="AJ30">
        <v>0</v>
      </c>
      <c r="AK30">
        <v>25</v>
      </c>
      <c r="AL30">
        <v>2.2400000000000002</v>
      </c>
      <c r="AM30">
        <v>10.119999999999999</v>
      </c>
      <c r="AN30">
        <v>0.62</v>
      </c>
      <c r="AO30">
        <v>0</v>
      </c>
      <c r="AP30">
        <v>0</v>
      </c>
      <c r="AQ30">
        <v>49.54</v>
      </c>
      <c r="AR30">
        <v>0.53</v>
      </c>
      <c r="AS30">
        <v>4.1399999999999997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2308.2199999999998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435.84</v>
      </c>
      <c r="L31">
        <v>414.93</v>
      </c>
      <c r="M31">
        <v>88.43</v>
      </c>
      <c r="N31">
        <v>101.73</v>
      </c>
      <c r="O31">
        <v>59.75</v>
      </c>
      <c r="P31">
        <v>134.27000000000001</v>
      </c>
      <c r="Q31">
        <v>19.2</v>
      </c>
      <c r="R31">
        <v>40.75</v>
      </c>
      <c r="S31">
        <v>25.38</v>
      </c>
      <c r="T31">
        <v>0</v>
      </c>
      <c r="U31">
        <v>402.52</v>
      </c>
      <c r="V31">
        <v>19.989999999999998</v>
      </c>
      <c r="W31">
        <v>43.76</v>
      </c>
      <c r="X31">
        <v>95.03</v>
      </c>
      <c r="Y31">
        <v>0</v>
      </c>
      <c r="Z31">
        <v>12.53</v>
      </c>
      <c r="AA31">
        <v>23.16</v>
      </c>
      <c r="AB31">
        <v>37.979999999999997</v>
      </c>
      <c r="AC31">
        <v>18.63</v>
      </c>
      <c r="AD31">
        <v>17.559999999999999</v>
      </c>
      <c r="AE31">
        <v>31.68</v>
      </c>
      <c r="AF31">
        <v>37.53</v>
      </c>
      <c r="AG31">
        <v>41.68</v>
      </c>
      <c r="AH31">
        <v>109.23</v>
      </c>
      <c r="AI31">
        <v>0</v>
      </c>
      <c r="AJ31">
        <v>0</v>
      </c>
      <c r="AK31">
        <v>25</v>
      </c>
      <c r="AL31">
        <v>2.2400000000000002</v>
      </c>
      <c r="AM31">
        <v>10.119999999999999</v>
      </c>
      <c r="AN31">
        <v>0.62</v>
      </c>
      <c r="AO31">
        <v>0</v>
      </c>
      <c r="AP31">
        <v>0</v>
      </c>
      <c r="AQ31">
        <v>49.54</v>
      </c>
      <c r="AR31">
        <v>25.46</v>
      </c>
      <c r="AS31">
        <v>4.1399999999999997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2343.1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488.48</v>
      </c>
      <c r="L32">
        <v>414.93</v>
      </c>
      <c r="M32">
        <v>88.43</v>
      </c>
      <c r="N32">
        <v>101.73</v>
      </c>
      <c r="O32">
        <v>59.75</v>
      </c>
      <c r="P32">
        <v>134.27000000000001</v>
      </c>
      <c r="Q32">
        <v>19.2</v>
      </c>
      <c r="R32">
        <v>40.75</v>
      </c>
      <c r="S32">
        <v>25.38</v>
      </c>
      <c r="T32">
        <v>0</v>
      </c>
      <c r="U32">
        <v>402.52</v>
      </c>
      <c r="V32">
        <v>19.989999999999998</v>
      </c>
      <c r="W32">
        <v>43.76</v>
      </c>
      <c r="X32">
        <v>95.03</v>
      </c>
      <c r="Y32">
        <v>0</v>
      </c>
      <c r="Z32">
        <v>12.53</v>
      </c>
      <c r="AA32">
        <v>25.6</v>
      </c>
      <c r="AB32">
        <v>37.979999999999997</v>
      </c>
      <c r="AC32">
        <v>18.63</v>
      </c>
      <c r="AD32">
        <v>26.35</v>
      </c>
      <c r="AE32">
        <v>31.68</v>
      </c>
      <c r="AF32">
        <v>37.53</v>
      </c>
      <c r="AG32">
        <v>41.68</v>
      </c>
      <c r="AH32">
        <v>109.23</v>
      </c>
      <c r="AI32">
        <v>0</v>
      </c>
      <c r="AJ32">
        <v>0</v>
      </c>
      <c r="AK32">
        <v>25</v>
      </c>
      <c r="AL32">
        <v>2.2400000000000002</v>
      </c>
      <c r="AM32">
        <v>10.119999999999999</v>
      </c>
      <c r="AN32">
        <v>0.62</v>
      </c>
      <c r="AO32">
        <v>0</v>
      </c>
      <c r="AP32">
        <v>0</v>
      </c>
      <c r="AQ32">
        <v>49.54</v>
      </c>
      <c r="AR32">
        <v>25.46</v>
      </c>
      <c r="AS32">
        <v>4.1399999999999997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2406.9699999999998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566.72</v>
      </c>
      <c r="L33">
        <v>414.93</v>
      </c>
      <c r="M33">
        <v>88.43</v>
      </c>
      <c r="N33">
        <v>101.73</v>
      </c>
      <c r="O33">
        <v>59.75</v>
      </c>
      <c r="P33">
        <v>134.27000000000001</v>
      </c>
      <c r="Q33">
        <v>19.2</v>
      </c>
      <c r="R33">
        <v>40.75</v>
      </c>
      <c r="S33">
        <v>25.38</v>
      </c>
      <c r="T33">
        <v>0</v>
      </c>
      <c r="U33">
        <v>402.52</v>
      </c>
      <c r="V33">
        <v>19.989999999999998</v>
      </c>
      <c r="W33">
        <v>43.76</v>
      </c>
      <c r="X33">
        <v>95.03</v>
      </c>
      <c r="Y33">
        <v>0</v>
      </c>
      <c r="Z33">
        <v>12.53</v>
      </c>
      <c r="AA33">
        <v>26.96</v>
      </c>
      <c r="AB33">
        <v>37.979999999999997</v>
      </c>
      <c r="AC33">
        <v>18.63</v>
      </c>
      <c r="AD33">
        <v>26.35</v>
      </c>
      <c r="AE33">
        <v>31.68</v>
      </c>
      <c r="AF33">
        <v>37.53</v>
      </c>
      <c r="AG33">
        <v>41.68</v>
      </c>
      <c r="AH33">
        <v>109.23</v>
      </c>
      <c r="AI33">
        <v>0</v>
      </c>
      <c r="AJ33">
        <v>0</v>
      </c>
      <c r="AK33">
        <v>25</v>
      </c>
      <c r="AL33">
        <v>2.2400000000000002</v>
      </c>
      <c r="AM33">
        <v>10.119999999999999</v>
      </c>
      <c r="AN33">
        <v>0.62</v>
      </c>
      <c r="AO33">
        <v>0</v>
      </c>
      <c r="AP33">
        <v>0</v>
      </c>
      <c r="AQ33">
        <v>49.54</v>
      </c>
      <c r="AR33">
        <v>25.46</v>
      </c>
      <c r="AS33">
        <v>10.34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2492.77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628.08000000000004</v>
      </c>
      <c r="L34">
        <v>414.93</v>
      </c>
      <c r="M34">
        <v>88.43</v>
      </c>
      <c r="N34">
        <v>101.73</v>
      </c>
      <c r="O34">
        <v>59.75</v>
      </c>
      <c r="P34">
        <v>134.27000000000001</v>
      </c>
      <c r="Q34">
        <v>19.2</v>
      </c>
      <c r="R34">
        <v>40.75</v>
      </c>
      <c r="S34">
        <v>25.38</v>
      </c>
      <c r="T34">
        <v>0</v>
      </c>
      <c r="U34">
        <v>402.52</v>
      </c>
      <c r="V34">
        <v>19.989999999999998</v>
      </c>
      <c r="W34">
        <v>43.76</v>
      </c>
      <c r="X34">
        <v>95.03</v>
      </c>
      <c r="Y34">
        <v>0</v>
      </c>
      <c r="Z34">
        <v>12.53</v>
      </c>
      <c r="AA34">
        <v>23.16</v>
      </c>
      <c r="AB34">
        <v>37.979999999999997</v>
      </c>
      <c r="AC34">
        <v>18.63</v>
      </c>
      <c r="AD34">
        <v>26.35</v>
      </c>
      <c r="AE34">
        <v>31.68</v>
      </c>
      <c r="AF34">
        <v>37.53</v>
      </c>
      <c r="AG34">
        <v>41.68</v>
      </c>
      <c r="AH34">
        <v>109.23</v>
      </c>
      <c r="AI34">
        <v>0</v>
      </c>
      <c r="AJ34">
        <v>0</v>
      </c>
      <c r="AK34">
        <v>25</v>
      </c>
      <c r="AL34">
        <v>2.2400000000000002</v>
      </c>
      <c r="AM34">
        <v>10.119999999999999</v>
      </c>
      <c r="AN34">
        <v>0.62</v>
      </c>
      <c r="AO34">
        <v>0</v>
      </c>
      <c r="AP34">
        <v>0</v>
      </c>
      <c r="AQ34">
        <v>49.54</v>
      </c>
      <c r="AR34">
        <v>25.46</v>
      </c>
      <c r="AS34">
        <v>10.34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2550.33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</v>
      </c>
      <c r="L35">
        <v>414.93</v>
      </c>
      <c r="M35">
        <v>88.43</v>
      </c>
      <c r="N35">
        <v>101.73</v>
      </c>
      <c r="O35">
        <v>59.75</v>
      </c>
      <c r="P35">
        <v>134.27000000000001</v>
      </c>
      <c r="Q35">
        <v>19.2</v>
      </c>
      <c r="R35">
        <v>40.75</v>
      </c>
      <c r="S35">
        <v>25.38</v>
      </c>
      <c r="T35">
        <v>0</v>
      </c>
      <c r="U35">
        <v>402.52</v>
      </c>
      <c r="V35">
        <v>19.989999999999998</v>
      </c>
      <c r="W35">
        <v>43.76</v>
      </c>
      <c r="X35">
        <v>95.03</v>
      </c>
      <c r="Y35">
        <v>0</v>
      </c>
      <c r="Z35">
        <v>12.53</v>
      </c>
      <c r="AA35">
        <v>23.16</v>
      </c>
      <c r="AB35">
        <v>37.979999999999997</v>
      </c>
      <c r="AC35">
        <v>18.63</v>
      </c>
      <c r="AD35">
        <v>26.35</v>
      </c>
      <c r="AE35">
        <v>31.68</v>
      </c>
      <c r="AF35">
        <v>37.53</v>
      </c>
      <c r="AG35">
        <v>41.68</v>
      </c>
      <c r="AH35">
        <v>109.23</v>
      </c>
      <c r="AI35">
        <v>0</v>
      </c>
      <c r="AJ35">
        <v>0</v>
      </c>
      <c r="AK35">
        <v>25</v>
      </c>
      <c r="AL35">
        <v>2.2400000000000002</v>
      </c>
      <c r="AM35">
        <v>10.119999999999999</v>
      </c>
      <c r="AN35">
        <v>0.62</v>
      </c>
      <c r="AO35">
        <v>0</v>
      </c>
      <c r="AP35">
        <v>5.54</v>
      </c>
      <c r="AQ35">
        <v>49.54</v>
      </c>
      <c r="AR35">
        <v>1.07</v>
      </c>
      <c r="AS35">
        <v>10.34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2559.7000000000003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</v>
      </c>
      <c r="L36">
        <v>414.93</v>
      </c>
      <c r="M36">
        <v>88.43</v>
      </c>
      <c r="N36">
        <v>101.73</v>
      </c>
      <c r="O36">
        <v>59.75</v>
      </c>
      <c r="P36">
        <v>134.27000000000001</v>
      </c>
      <c r="Q36">
        <v>19.2</v>
      </c>
      <c r="R36">
        <v>40.75</v>
      </c>
      <c r="S36">
        <v>25.38</v>
      </c>
      <c r="T36">
        <v>0</v>
      </c>
      <c r="U36">
        <v>402.52</v>
      </c>
      <c r="V36">
        <v>19.989999999999998</v>
      </c>
      <c r="W36">
        <v>43.76</v>
      </c>
      <c r="X36">
        <v>95.03</v>
      </c>
      <c r="Y36">
        <v>0</v>
      </c>
      <c r="Z36">
        <v>2.11</v>
      </c>
      <c r="AA36">
        <v>12.69</v>
      </c>
      <c r="AB36">
        <v>3.21</v>
      </c>
      <c r="AC36">
        <v>9.3000000000000007</v>
      </c>
      <c r="AD36">
        <v>17.559999999999999</v>
      </c>
      <c r="AE36">
        <v>15.84</v>
      </c>
      <c r="AF36">
        <v>17.059999999999999</v>
      </c>
      <c r="AG36">
        <v>41.68</v>
      </c>
      <c r="AH36">
        <v>109.23</v>
      </c>
      <c r="AI36">
        <v>0</v>
      </c>
      <c r="AJ36">
        <v>0</v>
      </c>
      <c r="AK36">
        <v>25</v>
      </c>
      <c r="AL36">
        <v>2.2400000000000002</v>
      </c>
      <c r="AM36">
        <v>10.119999999999999</v>
      </c>
      <c r="AN36">
        <v>0.62</v>
      </c>
      <c r="AO36">
        <v>0</v>
      </c>
      <c r="AP36">
        <v>5.54</v>
      </c>
      <c r="AQ36">
        <v>37.54</v>
      </c>
      <c r="AR36">
        <v>1.07</v>
      </c>
      <c r="AS36">
        <v>10.34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2437.6100000000006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</v>
      </c>
      <c r="L37">
        <v>414.93</v>
      </c>
      <c r="M37">
        <v>88.43</v>
      </c>
      <c r="N37">
        <v>101.73</v>
      </c>
      <c r="O37">
        <v>59.75</v>
      </c>
      <c r="P37">
        <v>134.27000000000001</v>
      </c>
      <c r="Q37">
        <v>19.2</v>
      </c>
      <c r="R37">
        <v>40.75</v>
      </c>
      <c r="S37">
        <v>25.38</v>
      </c>
      <c r="T37">
        <v>0</v>
      </c>
      <c r="U37">
        <v>402.52</v>
      </c>
      <c r="V37">
        <v>19.989999999999998</v>
      </c>
      <c r="W37">
        <v>41.43</v>
      </c>
      <c r="X37">
        <v>95.03</v>
      </c>
      <c r="Y37">
        <v>0</v>
      </c>
      <c r="Z37">
        <v>0</v>
      </c>
      <c r="AA37">
        <v>12.69</v>
      </c>
      <c r="AB37">
        <v>3.21</v>
      </c>
      <c r="AC37">
        <v>9.3000000000000007</v>
      </c>
      <c r="AD37">
        <v>17.559999999999999</v>
      </c>
      <c r="AE37">
        <v>0</v>
      </c>
      <c r="AF37">
        <v>17.059999999999999</v>
      </c>
      <c r="AG37">
        <v>41.68</v>
      </c>
      <c r="AH37">
        <v>80.19</v>
      </c>
      <c r="AI37">
        <v>0</v>
      </c>
      <c r="AJ37">
        <v>0</v>
      </c>
      <c r="AK37">
        <v>25</v>
      </c>
      <c r="AL37">
        <v>2.2400000000000002</v>
      </c>
      <c r="AM37">
        <v>5.07</v>
      </c>
      <c r="AN37">
        <v>0.62</v>
      </c>
      <c r="AO37">
        <v>0</v>
      </c>
      <c r="AP37">
        <v>5.54</v>
      </c>
      <c r="AQ37">
        <v>24.83</v>
      </c>
      <c r="AR37">
        <v>1.07</v>
      </c>
      <c r="AS37">
        <v>10.34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2370.5300000000007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</v>
      </c>
      <c r="L38">
        <v>414.93</v>
      </c>
      <c r="M38">
        <v>88.43</v>
      </c>
      <c r="N38">
        <v>101.73</v>
      </c>
      <c r="O38">
        <v>59.75</v>
      </c>
      <c r="P38">
        <v>134.27000000000001</v>
      </c>
      <c r="Q38">
        <v>19.2</v>
      </c>
      <c r="R38">
        <v>40.75</v>
      </c>
      <c r="S38">
        <v>25.38</v>
      </c>
      <c r="T38">
        <v>0</v>
      </c>
      <c r="U38">
        <v>402.52</v>
      </c>
      <c r="V38">
        <v>19.989999999999998</v>
      </c>
      <c r="W38">
        <v>41.43</v>
      </c>
      <c r="X38">
        <v>95.03</v>
      </c>
      <c r="Y38">
        <v>0</v>
      </c>
      <c r="Z38">
        <v>0</v>
      </c>
      <c r="AA38">
        <v>0</v>
      </c>
      <c r="AB38">
        <v>3.21</v>
      </c>
      <c r="AC38">
        <v>9.3000000000000007</v>
      </c>
      <c r="AD38">
        <v>7.61</v>
      </c>
      <c r="AE38">
        <v>0</v>
      </c>
      <c r="AF38">
        <v>17.059999999999999</v>
      </c>
      <c r="AG38">
        <v>41.68</v>
      </c>
      <c r="AH38">
        <v>60.08</v>
      </c>
      <c r="AI38">
        <v>0</v>
      </c>
      <c r="AJ38">
        <v>0</v>
      </c>
      <c r="AK38">
        <v>25</v>
      </c>
      <c r="AL38">
        <v>2.2400000000000002</v>
      </c>
      <c r="AM38">
        <v>0</v>
      </c>
      <c r="AN38">
        <v>0.62</v>
      </c>
      <c r="AO38">
        <v>0</v>
      </c>
      <c r="AP38">
        <v>5.54</v>
      </c>
      <c r="AQ38">
        <v>24.83</v>
      </c>
      <c r="AR38">
        <v>1.07</v>
      </c>
      <c r="AS38">
        <v>10.34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2322.7100000000005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</v>
      </c>
      <c r="L39">
        <v>414.93</v>
      </c>
      <c r="M39">
        <v>88.43</v>
      </c>
      <c r="N39">
        <v>101.73</v>
      </c>
      <c r="O39">
        <v>59.75</v>
      </c>
      <c r="P39">
        <v>134.27000000000001</v>
      </c>
      <c r="Q39">
        <v>19.2</v>
      </c>
      <c r="R39">
        <v>40.75</v>
      </c>
      <c r="S39">
        <v>25.38</v>
      </c>
      <c r="T39">
        <v>0</v>
      </c>
      <c r="U39">
        <v>402.52</v>
      </c>
      <c r="V39">
        <v>19.989999999999998</v>
      </c>
      <c r="W39">
        <v>41.43</v>
      </c>
      <c r="X39">
        <v>95.03</v>
      </c>
      <c r="Y39">
        <v>0</v>
      </c>
      <c r="Z39">
        <v>0</v>
      </c>
      <c r="AA39">
        <v>0</v>
      </c>
      <c r="AB39">
        <v>3.21</v>
      </c>
      <c r="AC39">
        <v>9.3000000000000007</v>
      </c>
      <c r="AD39">
        <v>0</v>
      </c>
      <c r="AE39">
        <v>0</v>
      </c>
      <c r="AF39">
        <v>17.059999999999999</v>
      </c>
      <c r="AG39">
        <v>41.68</v>
      </c>
      <c r="AH39">
        <v>40.049999999999997</v>
      </c>
      <c r="AI39">
        <v>0</v>
      </c>
      <c r="AJ39">
        <v>0</v>
      </c>
      <c r="AK39">
        <v>25</v>
      </c>
      <c r="AL39">
        <v>2.2400000000000002</v>
      </c>
      <c r="AM39">
        <v>0</v>
      </c>
      <c r="AN39">
        <v>0.62</v>
      </c>
      <c r="AO39">
        <v>0</v>
      </c>
      <c r="AP39">
        <v>5.54</v>
      </c>
      <c r="AQ39">
        <v>24.83</v>
      </c>
      <c r="AR39">
        <v>1.07</v>
      </c>
      <c r="AS39">
        <v>4.1399999999999997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2288.8700000000003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</v>
      </c>
      <c r="L40">
        <v>414.93</v>
      </c>
      <c r="M40">
        <v>88.43</v>
      </c>
      <c r="N40">
        <v>101.73</v>
      </c>
      <c r="O40">
        <v>59.75</v>
      </c>
      <c r="P40">
        <v>134.27000000000001</v>
      </c>
      <c r="Q40">
        <v>19.2</v>
      </c>
      <c r="R40">
        <v>40.75</v>
      </c>
      <c r="S40">
        <v>25.38</v>
      </c>
      <c r="T40">
        <v>0</v>
      </c>
      <c r="U40">
        <v>402.52</v>
      </c>
      <c r="V40">
        <v>19.989999999999998</v>
      </c>
      <c r="W40">
        <v>41.43</v>
      </c>
      <c r="X40">
        <v>95.03</v>
      </c>
      <c r="Y40">
        <v>0</v>
      </c>
      <c r="Z40">
        <v>0</v>
      </c>
      <c r="AA40">
        <v>0</v>
      </c>
      <c r="AB40">
        <v>0</v>
      </c>
      <c r="AC40">
        <v>9.3000000000000007</v>
      </c>
      <c r="AD40">
        <v>0</v>
      </c>
      <c r="AE40">
        <v>0</v>
      </c>
      <c r="AF40">
        <v>17.059999999999999</v>
      </c>
      <c r="AG40">
        <v>41.68</v>
      </c>
      <c r="AH40">
        <v>18.21</v>
      </c>
      <c r="AI40">
        <v>0</v>
      </c>
      <c r="AJ40">
        <v>0</v>
      </c>
      <c r="AK40">
        <v>25</v>
      </c>
      <c r="AL40">
        <v>2.2400000000000002</v>
      </c>
      <c r="AM40">
        <v>0</v>
      </c>
      <c r="AN40">
        <v>0.62</v>
      </c>
      <c r="AO40">
        <v>0</v>
      </c>
      <c r="AP40">
        <v>5.54</v>
      </c>
      <c r="AQ40">
        <v>24.83</v>
      </c>
      <c r="AR40">
        <v>1.07</v>
      </c>
      <c r="AS40">
        <v>4.1399999999999997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2263.8200000000002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652.26</v>
      </c>
      <c r="L41">
        <v>414.93</v>
      </c>
      <c r="M41">
        <v>88.43</v>
      </c>
      <c r="N41">
        <v>114.15</v>
      </c>
      <c r="O41">
        <v>59.75</v>
      </c>
      <c r="P41">
        <v>134.27000000000001</v>
      </c>
      <c r="Q41">
        <v>19.2</v>
      </c>
      <c r="R41">
        <v>40.75</v>
      </c>
      <c r="S41">
        <v>25.38</v>
      </c>
      <c r="T41">
        <v>0</v>
      </c>
      <c r="U41">
        <v>402.52</v>
      </c>
      <c r="V41">
        <v>19.989999999999998</v>
      </c>
      <c r="W41">
        <v>41.43</v>
      </c>
      <c r="X41">
        <v>95.03</v>
      </c>
      <c r="Y41">
        <v>0</v>
      </c>
      <c r="Z41">
        <v>0</v>
      </c>
      <c r="AA41">
        <v>0</v>
      </c>
      <c r="AB41">
        <v>0</v>
      </c>
      <c r="AC41">
        <v>9.3000000000000007</v>
      </c>
      <c r="AD41">
        <v>0</v>
      </c>
      <c r="AE41">
        <v>0</v>
      </c>
      <c r="AF41">
        <v>17.059999999999999</v>
      </c>
      <c r="AG41">
        <v>41.68</v>
      </c>
      <c r="AH41">
        <v>0</v>
      </c>
      <c r="AI41">
        <v>0</v>
      </c>
      <c r="AJ41">
        <v>0</v>
      </c>
      <c r="AK41">
        <v>25</v>
      </c>
      <c r="AL41">
        <v>2.2400000000000002</v>
      </c>
      <c r="AM41">
        <v>0</v>
      </c>
      <c r="AN41">
        <v>0.62</v>
      </c>
      <c r="AO41">
        <v>0</v>
      </c>
      <c r="AP41">
        <v>0</v>
      </c>
      <c r="AQ41">
        <v>24.83</v>
      </c>
      <c r="AR41">
        <v>25.46</v>
      </c>
      <c r="AS41">
        <v>4.1399999999999997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2272.84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610.14</v>
      </c>
      <c r="L42">
        <v>364.95</v>
      </c>
      <c r="M42">
        <v>88.43</v>
      </c>
      <c r="N42">
        <v>114.15</v>
      </c>
      <c r="O42">
        <v>59.75</v>
      </c>
      <c r="P42">
        <v>134.27000000000001</v>
      </c>
      <c r="Q42">
        <v>19.2</v>
      </c>
      <c r="R42">
        <v>40.75</v>
      </c>
      <c r="S42">
        <v>25.38</v>
      </c>
      <c r="T42">
        <v>0</v>
      </c>
      <c r="U42">
        <v>402.52</v>
      </c>
      <c r="V42">
        <v>19.989999999999998</v>
      </c>
      <c r="W42">
        <v>41.43</v>
      </c>
      <c r="X42">
        <v>95.03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17.059999999999999</v>
      </c>
      <c r="AG42">
        <v>41.68</v>
      </c>
      <c r="AH42">
        <v>0</v>
      </c>
      <c r="AI42">
        <v>0</v>
      </c>
      <c r="AJ42">
        <v>0</v>
      </c>
      <c r="AK42">
        <v>25</v>
      </c>
      <c r="AL42">
        <v>2.2400000000000002</v>
      </c>
      <c r="AM42">
        <v>0</v>
      </c>
      <c r="AN42">
        <v>0.62</v>
      </c>
      <c r="AO42">
        <v>0</v>
      </c>
      <c r="AP42">
        <v>0</v>
      </c>
      <c r="AQ42">
        <v>24.83</v>
      </c>
      <c r="AR42">
        <v>25.46</v>
      </c>
      <c r="AS42">
        <v>4.1399999999999997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2171.4399999999996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505.74</v>
      </c>
      <c r="L43">
        <v>286.7</v>
      </c>
      <c r="M43">
        <v>88.43</v>
      </c>
      <c r="N43">
        <v>114.15</v>
      </c>
      <c r="O43">
        <v>59.75</v>
      </c>
      <c r="P43">
        <v>134.27000000000001</v>
      </c>
      <c r="Q43">
        <v>14.56</v>
      </c>
      <c r="R43">
        <v>33.96</v>
      </c>
      <c r="S43">
        <v>20.04</v>
      </c>
      <c r="T43">
        <v>0</v>
      </c>
      <c r="U43">
        <v>402.52</v>
      </c>
      <c r="V43">
        <v>18.559999999999999</v>
      </c>
      <c r="W43">
        <v>41.43</v>
      </c>
      <c r="X43">
        <v>95.03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17.059999999999999</v>
      </c>
      <c r="AG43">
        <v>41.68</v>
      </c>
      <c r="AH43">
        <v>0</v>
      </c>
      <c r="AI43">
        <v>0</v>
      </c>
      <c r="AJ43">
        <v>0</v>
      </c>
      <c r="AK43">
        <v>25</v>
      </c>
      <c r="AL43">
        <v>12.28</v>
      </c>
      <c r="AM43">
        <v>0</v>
      </c>
      <c r="AN43">
        <v>0.62</v>
      </c>
      <c r="AO43">
        <v>0</v>
      </c>
      <c r="AP43">
        <v>0</v>
      </c>
      <c r="AQ43">
        <v>24.83</v>
      </c>
      <c r="AR43">
        <v>1.07</v>
      </c>
      <c r="AS43">
        <v>4.1399999999999997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1956.2399999999998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438.45</v>
      </c>
      <c r="L44">
        <v>230.95</v>
      </c>
      <c r="M44">
        <v>88.43</v>
      </c>
      <c r="N44">
        <v>114.15</v>
      </c>
      <c r="O44">
        <v>59.75</v>
      </c>
      <c r="P44">
        <v>134.27000000000001</v>
      </c>
      <c r="Q44">
        <v>14.56</v>
      </c>
      <c r="R44">
        <v>30.54</v>
      </c>
      <c r="S44">
        <v>19.260000000000002</v>
      </c>
      <c r="T44">
        <v>0</v>
      </c>
      <c r="U44">
        <v>402.52</v>
      </c>
      <c r="V44">
        <v>19.989999999999998</v>
      </c>
      <c r="W44">
        <v>41.43</v>
      </c>
      <c r="X44">
        <v>95.03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17.059999999999999</v>
      </c>
      <c r="AG44">
        <v>41.68</v>
      </c>
      <c r="AH44">
        <v>0</v>
      </c>
      <c r="AI44">
        <v>0</v>
      </c>
      <c r="AJ44">
        <v>0</v>
      </c>
      <c r="AK44">
        <v>25</v>
      </c>
      <c r="AL44">
        <v>53.61</v>
      </c>
      <c r="AM44">
        <v>0</v>
      </c>
      <c r="AN44">
        <v>0.62</v>
      </c>
      <c r="AO44">
        <v>0</v>
      </c>
      <c r="AP44">
        <v>0</v>
      </c>
      <c r="AQ44">
        <v>24.83</v>
      </c>
      <c r="AR44">
        <v>1.07</v>
      </c>
      <c r="AS44">
        <v>4.1399999999999997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1871.7599999999998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428.84</v>
      </c>
      <c r="L45">
        <v>230.95</v>
      </c>
      <c r="M45">
        <v>75.930000000000007</v>
      </c>
      <c r="N45">
        <v>114.15</v>
      </c>
      <c r="O45">
        <v>59.75</v>
      </c>
      <c r="P45">
        <v>134.27000000000001</v>
      </c>
      <c r="Q45">
        <v>14.56</v>
      </c>
      <c r="R45">
        <v>30.54</v>
      </c>
      <c r="S45">
        <v>19.260000000000002</v>
      </c>
      <c r="T45">
        <v>0</v>
      </c>
      <c r="U45">
        <v>402.52</v>
      </c>
      <c r="V45">
        <v>19.989999999999998</v>
      </c>
      <c r="W45">
        <v>41.43</v>
      </c>
      <c r="X45">
        <v>95.03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17.059999999999999</v>
      </c>
      <c r="AG45">
        <v>41.68</v>
      </c>
      <c r="AH45">
        <v>0</v>
      </c>
      <c r="AI45">
        <v>0</v>
      </c>
      <c r="AJ45">
        <v>0</v>
      </c>
      <c r="AK45">
        <v>25</v>
      </c>
      <c r="AL45">
        <v>53.61</v>
      </c>
      <c r="AM45">
        <v>0</v>
      </c>
      <c r="AN45">
        <v>0.62</v>
      </c>
      <c r="AO45">
        <v>0</v>
      </c>
      <c r="AP45">
        <v>0</v>
      </c>
      <c r="AQ45">
        <v>24.83</v>
      </c>
      <c r="AR45">
        <v>1.07</v>
      </c>
      <c r="AS45">
        <v>4.2699999999999996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1849.7799999999997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400</v>
      </c>
      <c r="L46">
        <v>230.95</v>
      </c>
      <c r="M46">
        <v>71.13</v>
      </c>
      <c r="N46">
        <v>114.15</v>
      </c>
      <c r="O46">
        <v>59.75</v>
      </c>
      <c r="P46">
        <v>134.27000000000001</v>
      </c>
      <c r="Q46">
        <v>14.56</v>
      </c>
      <c r="R46">
        <v>30.54</v>
      </c>
      <c r="S46">
        <v>19.260000000000002</v>
      </c>
      <c r="T46">
        <v>0</v>
      </c>
      <c r="U46">
        <v>402.52</v>
      </c>
      <c r="V46">
        <v>19.989999999999998</v>
      </c>
      <c r="W46">
        <v>41.43</v>
      </c>
      <c r="X46">
        <v>95.03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17.059999999999999</v>
      </c>
      <c r="AG46">
        <v>41.68</v>
      </c>
      <c r="AH46">
        <v>0</v>
      </c>
      <c r="AI46">
        <v>0</v>
      </c>
      <c r="AJ46">
        <v>0</v>
      </c>
      <c r="AK46">
        <v>25</v>
      </c>
      <c r="AL46">
        <v>53.61</v>
      </c>
      <c r="AM46">
        <v>0</v>
      </c>
      <c r="AN46">
        <v>0.62</v>
      </c>
      <c r="AO46">
        <v>0</v>
      </c>
      <c r="AP46">
        <v>0</v>
      </c>
      <c r="AQ46">
        <v>24.83</v>
      </c>
      <c r="AR46">
        <v>1.07</v>
      </c>
      <c r="AS46">
        <v>4.2699999999999996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1816.1399999999996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380.78</v>
      </c>
      <c r="L47">
        <v>230.95</v>
      </c>
      <c r="M47">
        <v>71.13</v>
      </c>
      <c r="N47">
        <v>114.15</v>
      </c>
      <c r="O47">
        <v>59.75</v>
      </c>
      <c r="P47">
        <v>134.27000000000001</v>
      </c>
      <c r="Q47">
        <v>14.56</v>
      </c>
      <c r="R47">
        <v>30.54</v>
      </c>
      <c r="S47">
        <v>19.260000000000002</v>
      </c>
      <c r="T47">
        <v>0</v>
      </c>
      <c r="U47">
        <v>402.52</v>
      </c>
      <c r="V47">
        <v>16.84</v>
      </c>
      <c r="W47">
        <v>36.67</v>
      </c>
      <c r="X47">
        <v>95.03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17.059999999999999</v>
      </c>
      <c r="AG47">
        <v>41.68</v>
      </c>
      <c r="AH47">
        <v>0</v>
      </c>
      <c r="AI47">
        <v>0</v>
      </c>
      <c r="AJ47">
        <v>0</v>
      </c>
      <c r="AK47">
        <v>25</v>
      </c>
      <c r="AL47">
        <v>53.61</v>
      </c>
      <c r="AM47">
        <v>0</v>
      </c>
      <c r="AN47">
        <v>0.62</v>
      </c>
      <c r="AO47">
        <v>0</v>
      </c>
      <c r="AP47">
        <v>1.97</v>
      </c>
      <c r="AQ47">
        <v>24.83</v>
      </c>
      <c r="AR47">
        <v>1.07</v>
      </c>
      <c r="AS47">
        <v>4.2699999999999996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1790.9799999999996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380.78</v>
      </c>
      <c r="L48">
        <v>227.8</v>
      </c>
      <c r="M48">
        <v>71.13</v>
      </c>
      <c r="N48">
        <v>114.15</v>
      </c>
      <c r="O48">
        <v>59.75</v>
      </c>
      <c r="P48">
        <v>134.27000000000001</v>
      </c>
      <c r="Q48">
        <v>14.56</v>
      </c>
      <c r="R48">
        <v>30.54</v>
      </c>
      <c r="S48">
        <v>19.260000000000002</v>
      </c>
      <c r="T48">
        <v>0</v>
      </c>
      <c r="U48">
        <v>402.52</v>
      </c>
      <c r="V48">
        <v>16.84</v>
      </c>
      <c r="W48">
        <v>31.34</v>
      </c>
      <c r="X48">
        <v>69.3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17.059999999999999</v>
      </c>
      <c r="AG48">
        <v>41.68</v>
      </c>
      <c r="AH48">
        <v>0</v>
      </c>
      <c r="AI48">
        <v>0</v>
      </c>
      <c r="AJ48">
        <v>0</v>
      </c>
      <c r="AK48">
        <v>25</v>
      </c>
      <c r="AL48">
        <v>12.28</v>
      </c>
      <c r="AM48">
        <v>0</v>
      </c>
      <c r="AN48">
        <v>0.62</v>
      </c>
      <c r="AO48">
        <v>0</v>
      </c>
      <c r="AP48">
        <v>1.97</v>
      </c>
      <c r="AQ48">
        <v>24.83</v>
      </c>
      <c r="AR48">
        <v>1.07</v>
      </c>
      <c r="AS48">
        <v>4.2699999999999996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1715.4399999999994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380.78</v>
      </c>
      <c r="L49">
        <v>227.8</v>
      </c>
      <c r="M49">
        <v>71.13</v>
      </c>
      <c r="N49">
        <v>114.15</v>
      </c>
      <c r="O49">
        <v>59.75</v>
      </c>
      <c r="P49">
        <v>134.27000000000001</v>
      </c>
      <c r="Q49">
        <v>11.53</v>
      </c>
      <c r="R49">
        <v>22.47</v>
      </c>
      <c r="S49">
        <v>14.08</v>
      </c>
      <c r="T49">
        <v>0</v>
      </c>
      <c r="U49">
        <v>402.52</v>
      </c>
      <c r="V49">
        <v>16.84</v>
      </c>
      <c r="W49">
        <v>31.34</v>
      </c>
      <c r="X49">
        <v>69.3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17.059999999999999</v>
      </c>
      <c r="AG49">
        <v>41.68</v>
      </c>
      <c r="AH49">
        <v>0</v>
      </c>
      <c r="AI49">
        <v>0</v>
      </c>
      <c r="AJ49">
        <v>0</v>
      </c>
      <c r="AK49">
        <v>25</v>
      </c>
      <c r="AL49">
        <v>2.2400000000000002</v>
      </c>
      <c r="AM49">
        <v>0</v>
      </c>
      <c r="AN49">
        <v>0.62</v>
      </c>
      <c r="AO49">
        <v>0</v>
      </c>
      <c r="AP49">
        <v>1.97</v>
      </c>
      <c r="AQ49">
        <v>24.83</v>
      </c>
      <c r="AR49">
        <v>1.07</v>
      </c>
      <c r="AS49">
        <v>4.2699999999999996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1689.1199999999994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380.78</v>
      </c>
      <c r="L50">
        <v>227.8</v>
      </c>
      <c r="M50">
        <v>71.13</v>
      </c>
      <c r="N50">
        <v>114.15</v>
      </c>
      <c r="O50">
        <v>59.75</v>
      </c>
      <c r="P50">
        <v>134.27000000000001</v>
      </c>
      <c r="Q50">
        <v>11.53</v>
      </c>
      <c r="R50">
        <v>22.47</v>
      </c>
      <c r="S50">
        <v>14.08</v>
      </c>
      <c r="T50">
        <v>0</v>
      </c>
      <c r="U50">
        <v>402.52</v>
      </c>
      <c r="V50">
        <v>16.84</v>
      </c>
      <c r="W50">
        <v>31.34</v>
      </c>
      <c r="X50">
        <v>69.3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17.059999999999999</v>
      </c>
      <c r="AG50">
        <v>41.68</v>
      </c>
      <c r="AH50">
        <v>0</v>
      </c>
      <c r="AI50">
        <v>0</v>
      </c>
      <c r="AJ50">
        <v>0</v>
      </c>
      <c r="AK50">
        <v>25</v>
      </c>
      <c r="AL50">
        <v>2.2400000000000002</v>
      </c>
      <c r="AM50">
        <v>0</v>
      </c>
      <c r="AN50">
        <v>0.62</v>
      </c>
      <c r="AO50">
        <v>0</v>
      </c>
      <c r="AP50">
        <v>1.97</v>
      </c>
      <c r="AQ50">
        <v>24.83</v>
      </c>
      <c r="AR50">
        <v>1.07</v>
      </c>
      <c r="AS50">
        <v>4.2699999999999996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1689.1199999999994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361.56</v>
      </c>
      <c r="L51">
        <v>227.8</v>
      </c>
      <c r="M51">
        <v>71.13</v>
      </c>
      <c r="N51">
        <v>114.15</v>
      </c>
      <c r="O51">
        <v>59.75</v>
      </c>
      <c r="P51">
        <v>134.27000000000001</v>
      </c>
      <c r="Q51">
        <v>11.53</v>
      </c>
      <c r="R51">
        <v>22.47</v>
      </c>
      <c r="S51">
        <v>14.08</v>
      </c>
      <c r="T51">
        <v>0</v>
      </c>
      <c r="U51">
        <v>402.52</v>
      </c>
      <c r="V51">
        <v>16.84</v>
      </c>
      <c r="W51">
        <v>31.34</v>
      </c>
      <c r="X51">
        <v>81.91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17.059999999999999</v>
      </c>
      <c r="AG51">
        <v>41.68</v>
      </c>
      <c r="AH51">
        <v>0</v>
      </c>
      <c r="AI51">
        <v>0</v>
      </c>
      <c r="AJ51">
        <v>0</v>
      </c>
      <c r="AK51">
        <v>25</v>
      </c>
      <c r="AL51">
        <v>2.2400000000000002</v>
      </c>
      <c r="AM51">
        <v>0</v>
      </c>
      <c r="AN51">
        <v>0.62</v>
      </c>
      <c r="AO51">
        <v>0</v>
      </c>
      <c r="AP51">
        <v>1.97</v>
      </c>
      <c r="AQ51">
        <v>24.83</v>
      </c>
      <c r="AR51">
        <v>1.07</v>
      </c>
      <c r="AS51">
        <v>4.2699999999999996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1682.5099999999998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303.88</v>
      </c>
      <c r="L52">
        <v>227.8</v>
      </c>
      <c r="M52">
        <v>71.13</v>
      </c>
      <c r="N52">
        <v>114.15</v>
      </c>
      <c r="O52">
        <v>59.75</v>
      </c>
      <c r="P52">
        <v>134.27000000000001</v>
      </c>
      <c r="Q52">
        <v>11.53</v>
      </c>
      <c r="R52">
        <v>22.47</v>
      </c>
      <c r="S52">
        <v>14.08</v>
      </c>
      <c r="T52">
        <v>0</v>
      </c>
      <c r="U52">
        <v>402.52</v>
      </c>
      <c r="V52">
        <v>16.84</v>
      </c>
      <c r="W52">
        <v>31.34</v>
      </c>
      <c r="X52">
        <v>81.91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17.059999999999999</v>
      </c>
      <c r="AG52">
        <v>41.68</v>
      </c>
      <c r="AH52">
        <v>0</v>
      </c>
      <c r="AI52">
        <v>0</v>
      </c>
      <c r="AJ52">
        <v>0</v>
      </c>
      <c r="AK52">
        <v>25</v>
      </c>
      <c r="AL52">
        <v>2.2400000000000002</v>
      </c>
      <c r="AM52">
        <v>0</v>
      </c>
      <c r="AN52">
        <v>0.62</v>
      </c>
      <c r="AO52">
        <v>0</v>
      </c>
      <c r="AP52">
        <v>1.97</v>
      </c>
      <c r="AQ52">
        <v>24.83</v>
      </c>
      <c r="AR52">
        <v>1.07</v>
      </c>
      <c r="AS52">
        <v>4.2699999999999996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1624.8299999999997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265.44</v>
      </c>
      <c r="L53">
        <v>227.8</v>
      </c>
      <c r="M53">
        <v>71.13</v>
      </c>
      <c r="N53">
        <v>114.15</v>
      </c>
      <c r="O53">
        <v>59.75</v>
      </c>
      <c r="P53">
        <v>134.27000000000001</v>
      </c>
      <c r="Q53">
        <v>11.53</v>
      </c>
      <c r="R53">
        <v>22.47</v>
      </c>
      <c r="S53">
        <v>14.08</v>
      </c>
      <c r="T53">
        <v>0</v>
      </c>
      <c r="U53">
        <v>402.52</v>
      </c>
      <c r="V53">
        <v>16.84</v>
      </c>
      <c r="W53">
        <v>32.369999999999997</v>
      </c>
      <c r="X53">
        <v>81.91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17.059999999999999</v>
      </c>
      <c r="AG53">
        <v>41.68</v>
      </c>
      <c r="AH53">
        <v>0</v>
      </c>
      <c r="AI53">
        <v>0</v>
      </c>
      <c r="AJ53">
        <v>0</v>
      </c>
      <c r="AK53">
        <v>25</v>
      </c>
      <c r="AL53">
        <v>2.2400000000000002</v>
      </c>
      <c r="AM53">
        <v>0</v>
      </c>
      <c r="AN53">
        <v>0.62</v>
      </c>
      <c r="AO53">
        <v>0</v>
      </c>
      <c r="AP53">
        <v>1.97</v>
      </c>
      <c r="AQ53">
        <v>24.83</v>
      </c>
      <c r="AR53">
        <v>1.07</v>
      </c>
      <c r="AS53">
        <v>4.2699999999999996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1587.4199999999996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265.44</v>
      </c>
      <c r="L54">
        <v>227.8</v>
      </c>
      <c r="M54">
        <v>71.13</v>
      </c>
      <c r="N54">
        <v>114.15</v>
      </c>
      <c r="O54">
        <v>59.75</v>
      </c>
      <c r="P54">
        <v>134.27000000000001</v>
      </c>
      <c r="Q54">
        <v>11.53</v>
      </c>
      <c r="R54">
        <v>22.47</v>
      </c>
      <c r="S54">
        <v>14.08</v>
      </c>
      <c r="T54">
        <v>0</v>
      </c>
      <c r="U54">
        <v>402.52</v>
      </c>
      <c r="V54">
        <v>16.84</v>
      </c>
      <c r="W54">
        <v>32.369999999999997</v>
      </c>
      <c r="X54">
        <v>81.91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17.059999999999999</v>
      </c>
      <c r="AG54">
        <v>41.68</v>
      </c>
      <c r="AH54">
        <v>0</v>
      </c>
      <c r="AI54">
        <v>0</v>
      </c>
      <c r="AJ54">
        <v>0</v>
      </c>
      <c r="AK54">
        <v>25</v>
      </c>
      <c r="AL54">
        <v>2.2400000000000002</v>
      </c>
      <c r="AM54">
        <v>0</v>
      </c>
      <c r="AN54">
        <v>0.62</v>
      </c>
      <c r="AO54">
        <v>0</v>
      </c>
      <c r="AP54">
        <v>1.97</v>
      </c>
      <c r="AQ54">
        <v>24.83</v>
      </c>
      <c r="AR54">
        <v>1.07</v>
      </c>
      <c r="AS54">
        <v>4.2699999999999996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1587.4199999999996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265.44</v>
      </c>
      <c r="L55">
        <v>227.8</v>
      </c>
      <c r="M55">
        <v>71.13</v>
      </c>
      <c r="N55">
        <v>114.15</v>
      </c>
      <c r="O55">
        <v>59.75</v>
      </c>
      <c r="P55">
        <v>134.27000000000001</v>
      </c>
      <c r="Q55">
        <v>11.53</v>
      </c>
      <c r="R55">
        <v>22.47</v>
      </c>
      <c r="S55">
        <v>14.08</v>
      </c>
      <c r="T55">
        <v>0</v>
      </c>
      <c r="U55">
        <v>402.52</v>
      </c>
      <c r="V55">
        <v>16.84</v>
      </c>
      <c r="W55">
        <v>24.53</v>
      </c>
      <c r="X55">
        <v>52.27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17.059999999999999</v>
      </c>
      <c r="AG55">
        <v>41.68</v>
      </c>
      <c r="AH55">
        <v>0</v>
      </c>
      <c r="AI55">
        <v>0</v>
      </c>
      <c r="AJ55">
        <v>0</v>
      </c>
      <c r="AK55">
        <v>25</v>
      </c>
      <c r="AL55">
        <v>2.2400000000000002</v>
      </c>
      <c r="AM55">
        <v>0</v>
      </c>
      <c r="AN55">
        <v>0.62</v>
      </c>
      <c r="AO55">
        <v>0</v>
      </c>
      <c r="AP55">
        <v>1.97</v>
      </c>
      <c r="AQ55">
        <v>24.83</v>
      </c>
      <c r="AR55">
        <v>1.07</v>
      </c>
      <c r="AS55">
        <v>4.2699999999999996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1549.9399999999996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265.44</v>
      </c>
      <c r="L56">
        <v>227.8</v>
      </c>
      <c r="M56">
        <v>71.13</v>
      </c>
      <c r="N56">
        <v>114.15</v>
      </c>
      <c r="O56">
        <v>59.75</v>
      </c>
      <c r="P56">
        <v>134.27000000000001</v>
      </c>
      <c r="Q56">
        <v>11.53</v>
      </c>
      <c r="R56">
        <v>22.47</v>
      </c>
      <c r="S56">
        <v>14.08</v>
      </c>
      <c r="T56">
        <v>0</v>
      </c>
      <c r="U56">
        <v>402.52</v>
      </c>
      <c r="V56">
        <v>16.84</v>
      </c>
      <c r="W56">
        <v>24.53</v>
      </c>
      <c r="X56">
        <v>52.27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17.059999999999999</v>
      </c>
      <c r="AG56">
        <v>41.68</v>
      </c>
      <c r="AH56">
        <v>0</v>
      </c>
      <c r="AI56">
        <v>0</v>
      </c>
      <c r="AJ56">
        <v>0</v>
      </c>
      <c r="AK56">
        <v>25</v>
      </c>
      <c r="AL56">
        <v>2.2400000000000002</v>
      </c>
      <c r="AM56">
        <v>0</v>
      </c>
      <c r="AN56">
        <v>0.62</v>
      </c>
      <c r="AO56">
        <v>0</v>
      </c>
      <c r="AP56">
        <v>1.97</v>
      </c>
      <c r="AQ56">
        <v>24.83</v>
      </c>
      <c r="AR56">
        <v>1.07</v>
      </c>
      <c r="AS56">
        <v>4.2699999999999996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1549.9399999999996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265.44</v>
      </c>
      <c r="L57">
        <v>227.8</v>
      </c>
      <c r="M57">
        <v>63.78</v>
      </c>
      <c r="N57">
        <v>114.15</v>
      </c>
      <c r="O57">
        <v>59.75</v>
      </c>
      <c r="P57">
        <v>134.27000000000001</v>
      </c>
      <c r="Q57">
        <v>11.53</v>
      </c>
      <c r="R57">
        <v>22.47</v>
      </c>
      <c r="S57">
        <v>14.08</v>
      </c>
      <c r="T57">
        <v>0</v>
      </c>
      <c r="U57">
        <v>402.52</v>
      </c>
      <c r="V57">
        <v>16.84</v>
      </c>
      <c r="W57">
        <v>24.53</v>
      </c>
      <c r="X57">
        <v>52.27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17.059999999999999</v>
      </c>
      <c r="AG57">
        <v>41.68</v>
      </c>
      <c r="AH57">
        <v>0</v>
      </c>
      <c r="AI57">
        <v>0</v>
      </c>
      <c r="AJ57">
        <v>0</v>
      </c>
      <c r="AK57">
        <v>25</v>
      </c>
      <c r="AL57">
        <v>2.2400000000000002</v>
      </c>
      <c r="AM57">
        <v>0</v>
      </c>
      <c r="AN57">
        <v>0.62</v>
      </c>
      <c r="AO57">
        <v>0</v>
      </c>
      <c r="AP57">
        <v>1.97</v>
      </c>
      <c r="AQ57">
        <v>24.83</v>
      </c>
      <c r="AR57">
        <v>1.07</v>
      </c>
      <c r="AS57">
        <v>4.2699999999999996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1542.5899999999997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265.44</v>
      </c>
      <c r="L58">
        <v>227.8</v>
      </c>
      <c r="M58">
        <v>63.78</v>
      </c>
      <c r="N58">
        <v>114.15</v>
      </c>
      <c r="O58">
        <v>59.75</v>
      </c>
      <c r="P58">
        <v>134.27000000000001</v>
      </c>
      <c r="Q58">
        <v>11.53</v>
      </c>
      <c r="R58">
        <v>22.47</v>
      </c>
      <c r="S58">
        <v>14.08</v>
      </c>
      <c r="T58">
        <v>0</v>
      </c>
      <c r="U58">
        <v>402.52</v>
      </c>
      <c r="V58">
        <v>16.84</v>
      </c>
      <c r="W58">
        <v>24.53</v>
      </c>
      <c r="X58">
        <v>52.27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17.059999999999999</v>
      </c>
      <c r="AG58">
        <v>41.68</v>
      </c>
      <c r="AH58">
        <v>0</v>
      </c>
      <c r="AI58">
        <v>0</v>
      </c>
      <c r="AJ58">
        <v>0</v>
      </c>
      <c r="AK58">
        <v>25</v>
      </c>
      <c r="AL58">
        <v>2.2400000000000002</v>
      </c>
      <c r="AM58">
        <v>0</v>
      </c>
      <c r="AN58">
        <v>0.62</v>
      </c>
      <c r="AO58">
        <v>0</v>
      </c>
      <c r="AP58">
        <v>1.97</v>
      </c>
      <c r="AQ58">
        <v>24.83</v>
      </c>
      <c r="AR58">
        <v>1.07</v>
      </c>
      <c r="AS58">
        <v>4.2699999999999996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1542.5899999999997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265.44</v>
      </c>
      <c r="L59">
        <v>227.8</v>
      </c>
      <c r="M59">
        <v>63.78</v>
      </c>
      <c r="N59">
        <v>114.15</v>
      </c>
      <c r="O59">
        <v>59.75</v>
      </c>
      <c r="P59">
        <v>134.27000000000001</v>
      </c>
      <c r="Q59">
        <v>11.53</v>
      </c>
      <c r="R59">
        <v>22.47</v>
      </c>
      <c r="S59">
        <v>14.08</v>
      </c>
      <c r="T59">
        <v>0</v>
      </c>
      <c r="U59">
        <v>329.81</v>
      </c>
      <c r="V59">
        <v>16.84</v>
      </c>
      <c r="W59">
        <v>24.53</v>
      </c>
      <c r="X59">
        <v>52.27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17.059999999999999</v>
      </c>
      <c r="AG59">
        <v>41.68</v>
      </c>
      <c r="AH59">
        <v>0</v>
      </c>
      <c r="AI59">
        <v>0</v>
      </c>
      <c r="AJ59">
        <v>0</v>
      </c>
      <c r="AK59">
        <v>25</v>
      </c>
      <c r="AL59">
        <v>2.2400000000000002</v>
      </c>
      <c r="AM59">
        <v>0</v>
      </c>
      <c r="AN59">
        <v>0.62</v>
      </c>
      <c r="AO59">
        <v>0</v>
      </c>
      <c r="AP59">
        <v>1.97</v>
      </c>
      <c r="AQ59">
        <v>24.83</v>
      </c>
      <c r="AR59">
        <v>1.07</v>
      </c>
      <c r="AS59">
        <v>4.2699999999999996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1469.8799999999997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265.44</v>
      </c>
      <c r="L60">
        <v>227.8</v>
      </c>
      <c r="M60">
        <v>63.78</v>
      </c>
      <c r="N60">
        <v>114.15</v>
      </c>
      <c r="O60">
        <v>59.75</v>
      </c>
      <c r="P60">
        <v>134.27000000000001</v>
      </c>
      <c r="Q60">
        <v>11.53</v>
      </c>
      <c r="R60">
        <v>22.47</v>
      </c>
      <c r="S60">
        <v>14.08</v>
      </c>
      <c r="T60">
        <v>0</v>
      </c>
      <c r="U60">
        <v>329.81</v>
      </c>
      <c r="V60">
        <v>16.84</v>
      </c>
      <c r="W60">
        <v>24.53</v>
      </c>
      <c r="X60">
        <v>52.27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17.059999999999999</v>
      </c>
      <c r="AG60">
        <v>41.68</v>
      </c>
      <c r="AH60">
        <v>0</v>
      </c>
      <c r="AI60">
        <v>0</v>
      </c>
      <c r="AJ60">
        <v>0</v>
      </c>
      <c r="AK60">
        <v>25</v>
      </c>
      <c r="AL60">
        <v>2.2400000000000002</v>
      </c>
      <c r="AM60">
        <v>0</v>
      </c>
      <c r="AN60">
        <v>0.62</v>
      </c>
      <c r="AO60">
        <v>0</v>
      </c>
      <c r="AP60">
        <v>1.97</v>
      </c>
      <c r="AQ60">
        <v>24.83</v>
      </c>
      <c r="AR60">
        <v>1.07</v>
      </c>
      <c r="AS60">
        <v>4.2699999999999996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1469.8799999999997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265.44</v>
      </c>
      <c r="L61">
        <v>227.8</v>
      </c>
      <c r="M61">
        <v>55.56</v>
      </c>
      <c r="N61">
        <v>114.15</v>
      </c>
      <c r="O61">
        <v>59.75</v>
      </c>
      <c r="P61">
        <v>134.27000000000001</v>
      </c>
      <c r="Q61">
        <v>11.53</v>
      </c>
      <c r="R61">
        <v>22.47</v>
      </c>
      <c r="S61">
        <v>14.08</v>
      </c>
      <c r="T61">
        <v>0</v>
      </c>
      <c r="U61">
        <v>329.81</v>
      </c>
      <c r="V61">
        <v>16.84</v>
      </c>
      <c r="W61">
        <v>24.53</v>
      </c>
      <c r="X61">
        <v>52.27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17.059999999999999</v>
      </c>
      <c r="AG61">
        <v>41.68</v>
      </c>
      <c r="AH61">
        <v>0</v>
      </c>
      <c r="AI61">
        <v>0</v>
      </c>
      <c r="AJ61">
        <v>0</v>
      </c>
      <c r="AK61">
        <v>25</v>
      </c>
      <c r="AL61">
        <v>2.2400000000000002</v>
      </c>
      <c r="AM61">
        <v>0</v>
      </c>
      <c r="AN61">
        <v>0.62</v>
      </c>
      <c r="AO61">
        <v>0</v>
      </c>
      <c r="AP61">
        <v>1.97</v>
      </c>
      <c r="AQ61">
        <v>24.83</v>
      </c>
      <c r="AR61">
        <v>0.63</v>
      </c>
      <c r="AS61">
        <v>4.2699999999999996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1461.2199999999998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342.33</v>
      </c>
      <c r="L62">
        <v>227.8</v>
      </c>
      <c r="M62">
        <v>55.56</v>
      </c>
      <c r="N62">
        <v>91.89</v>
      </c>
      <c r="O62">
        <v>59.75</v>
      </c>
      <c r="P62">
        <v>122.35</v>
      </c>
      <c r="Q62">
        <v>11.53</v>
      </c>
      <c r="R62">
        <v>22.47</v>
      </c>
      <c r="S62">
        <v>14.08</v>
      </c>
      <c r="T62">
        <v>0</v>
      </c>
      <c r="U62">
        <v>329.81</v>
      </c>
      <c r="V62">
        <v>16.84</v>
      </c>
      <c r="W62">
        <v>24.53</v>
      </c>
      <c r="X62">
        <v>52.27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17.059999999999999</v>
      </c>
      <c r="AG62">
        <v>41.68</v>
      </c>
      <c r="AH62">
        <v>0</v>
      </c>
      <c r="AI62">
        <v>0</v>
      </c>
      <c r="AJ62">
        <v>0</v>
      </c>
      <c r="AK62">
        <v>25</v>
      </c>
      <c r="AL62">
        <v>2.2400000000000002</v>
      </c>
      <c r="AM62">
        <v>0</v>
      </c>
      <c r="AN62">
        <v>0.62</v>
      </c>
      <c r="AO62">
        <v>0</v>
      </c>
      <c r="AP62">
        <v>1.97</v>
      </c>
      <c r="AQ62">
        <v>24.83</v>
      </c>
      <c r="AR62">
        <v>0.63</v>
      </c>
      <c r="AS62">
        <v>4.2699999999999996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1503.93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361.56</v>
      </c>
      <c r="L63">
        <v>227.8</v>
      </c>
      <c r="M63">
        <v>55.56</v>
      </c>
      <c r="N63">
        <v>91.89</v>
      </c>
      <c r="O63">
        <v>59.75</v>
      </c>
      <c r="P63">
        <v>122.35</v>
      </c>
      <c r="Q63">
        <v>11.53</v>
      </c>
      <c r="R63">
        <v>22.47</v>
      </c>
      <c r="S63">
        <v>14.08</v>
      </c>
      <c r="T63">
        <v>0</v>
      </c>
      <c r="U63">
        <v>329.81</v>
      </c>
      <c r="V63">
        <v>16.84</v>
      </c>
      <c r="W63">
        <v>27.98</v>
      </c>
      <c r="X63">
        <v>63.1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17.059999999999999</v>
      </c>
      <c r="AG63">
        <v>41.68</v>
      </c>
      <c r="AH63">
        <v>0</v>
      </c>
      <c r="AI63">
        <v>0</v>
      </c>
      <c r="AJ63">
        <v>0</v>
      </c>
      <c r="AK63">
        <v>25</v>
      </c>
      <c r="AL63">
        <v>2.2400000000000002</v>
      </c>
      <c r="AM63">
        <v>0</v>
      </c>
      <c r="AN63">
        <v>0.62</v>
      </c>
      <c r="AO63">
        <v>0</v>
      </c>
      <c r="AP63">
        <v>1.97</v>
      </c>
      <c r="AQ63">
        <v>24.83</v>
      </c>
      <c r="AR63">
        <v>0.63</v>
      </c>
      <c r="AS63">
        <v>4.2699999999999996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1537.44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361.56</v>
      </c>
      <c r="L64">
        <v>227.8</v>
      </c>
      <c r="M64">
        <v>55.56</v>
      </c>
      <c r="N64">
        <v>91.89</v>
      </c>
      <c r="O64">
        <v>59.75</v>
      </c>
      <c r="P64">
        <v>122.35</v>
      </c>
      <c r="Q64">
        <v>11.53</v>
      </c>
      <c r="R64">
        <v>22.47</v>
      </c>
      <c r="S64">
        <v>14.08</v>
      </c>
      <c r="T64">
        <v>0</v>
      </c>
      <c r="U64">
        <v>329.81</v>
      </c>
      <c r="V64">
        <v>16.84</v>
      </c>
      <c r="W64">
        <v>29.07</v>
      </c>
      <c r="X64">
        <v>63.24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17.059999999999999</v>
      </c>
      <c r="AG64">
        <v>41.68</v>
      </c>
      <c r="AH64">
        <v>0</v>
      </c>
      <c r="AI64">
        <v>0</v>
      </c>
      <c r="AJ64">
        <v>0</v>
      </c>
      <c r="AK64">
        <v>25</v>
      </c>
      <c r="AL64">
        <v>2.2400000000000002</v>
      </c>
      <c r="AM64">
        <v>0</v>
      </c>
      <c r="AN64">
        <v>0.62</v>
      </c>
      <c r="AO64">
        <v>0</v>
      </c>
      <c r="AP64">
        <v>1.97</v>
      </c>
      <c r="AQ64">
        <v>24.83</v>
      </c>
      <c r="AR64">
        <v>0.63</v>
      </c>
      <c r="AS64">
        <v>4.2699999999999996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1538.67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361.56</v>
      </c>
      <c r="L65">
        <v>227.8</v>
      </c>
      <c r="M65">
        <v>55.56</v>
      </c>
      <c r="N65">
        <v>91.89</v>
      </c>
      <c r="O65">
        <v>59.75</v>
      </c>
      <c r="P65">
        <v>122.35</v>
      </c>
      <c r="Q65">
        <v>11.53</v>
      </c>
      <c r="R65">
        <v>22.47</v>
      </c>
      <c r="S65">
        <v>14.08</v>
      </c>
      <c r="T65">
        <v>0</v>
      </c>
      <c r="U65">
        <v>329.81</v>
      </c>
      <c r="V65">
        <v>16.84</v>
      </c>
      <c r="W65">
        <v>29.07</v>
      </c>
      <c r="X65">
        <v>63.24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17.059999999999999</v>
      </c>
      <c r="AG65">
        <v>41.68</v>
      </c>
      <c r="AH65">
        <v>0</v>
      </c>
      <c r="AI65">
        <v>0</v>
      </c>
      <c r="AJ65">
        <v>0</v>
      </c>
      <c r="AK65">
        <v>25</v>
      </c>
      <c r="AL65">
        <v>2.2400000000000002</v>
      </c>
      <c r="AM65">
        <v>0</v>
      </c>
      <c r="AN65">
        <v>0.62</v>
      </c>
      <c r="AO65">
        <v>0</v>
      </c>
      <c r="AP65">
        <v>1.97</v>
      </c>
      <c r="AQ65">
        <v>24.83</v>
      </c>
      <c r="AR65">
        <v>0.63</v>
      </c>
      <c r="AS65">
        <v>4.2699999999999996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1538.67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361.56</v>
      </c>
      <c r="L66">
        <v>227.8</v>
      </c>
      <c r="M66">
        <v>55.56</v>
      </c>
      <c r="N66">
        <v>91.89</v>
      </c>
      <c r="O66">
        <v>59.75</v>
      </c>
      <c r="P66">
        <v>122.35</v>
      </c>
      <c r="Q66">
        <v>11.53</v>
      </c>
      <c r="R66">
        <v>22.47</v>
      </c>
      <c r="S66">
        <v>14.08</v>
      </c>
      <c r="T66">
        <v>0</v>
      </c>
      <c r="U66">
        <v>329.81</v>
      </c>
      <c r="V66">
        <v>16.84</v>
      </c>
      <c r="W66">
        <v>29.07</v>
      </c>
      <c r="X66">
        <v>63.24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17.059999999999999</v>
      </c>
      <c r="AG66">
        <v>41.68</v>
      </c>
      <c r="AH66">
        <v>0</v>
      </c>
      <c r="AI66">
        <v>0</v>
      </c>
      <c r="AJ66">
        <v>0</v>
      </c>
      <c r="AK66">
        <v>25</v>
      </c>
      <c r="AL66">
        <v>2.2400000000000002</v>
      </c>
      <c r="AM66">
        <v>0</v>
      </c>
      <c r="AN66">
        <v>0.62</v>
      </c>
      <c r="AO66">
        <v>0</v>
      </c>
      <c r="AP66">
        <v>1.97</v>
      </c>
      <c r="AQ66">
        <v>24.83</v>
      </c>
      <c r="AR66">
        <v>0.63</v>
      </c>
      <c r="AS66">
        <v>4.2699999999999996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1538.67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361.56</v>
      </c>
      <c r="L67">
        <v>227.8</v>
      </c>
      <c r="M67">
        <v>55.56</v>
      </c>
      <c r="N67">
        <v>108.02</v>
      </c>
      <c r="O67">
        <v>59.75</v>
      </c>
      <c r="P67">
        <v>122.35</v>
      </c>
      <c r="Q67">
        <v>11.53</v>
      </c>
      <c r="R67">
        <v>22.47</v>
      </c>
      <c r="S67">
        <v>14.08</v>
      </c>
      <c r="T67">
        <v>0</v>
      </c>
      <c r="U67">
        <v>329.81</v>
      </c>
      <c r="V67">
        <v>19.989999999999998</v>
      </c>
      <c r="W67">
        <v>29.07</v>
      </c>
      <c r="X67">
        <v>63.24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17.059999999999999</v>
      </c>
      <c r="AG67">
        <v>41.68</v>
      </c>
      <c r="AH67">
        <v>0</v>
      </c>
      <c r="AI67">
        <v>0</v>
      </c>
      <c r="AJ67">
        <v>0</v>
      </c>
      <c r="AK67">
        <v>25</v>
      </c>
      <c r="AL67">
        <v>2.2400000000000002</v>
      </c>
      <c r="AM67">
        <v>0</v>
      </c>
      <c r="AN67">
        <v>0.62</v>
      </c>
      <c r="AO67">
        <v>0</v>
      </c>
      <c r="AP67">
        <v>1.97</v>
      </c>
      <c r="AQ67">
        <v>37.42</v>
      </c>
      <c r="AR67">
        <v>0.63</v>
      </c>
      <c r="AS67">
        <v>4.2699999999999996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1570.5400000000002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361.56</v>
      </c>
      <c r="L68">
        <v>227.8</v>
      </c>
      <c r="M68">
        <v>55.56</v>
      </c>
      <c r="N68">
        <v>114.15</v>
      </c>
      <c r="O68">
        <v>59.75</v>
      </c>
      <c r="P68">
        <v>122.35</v>
      </c>
      <c r="Q68">
        <v>11.53</v>
      </c>
      <c r="R68">
        <v>22.47</v>
      </c>
      <c r="S68">
        <v>14.08</v>
      </c>
      <c r="T68">
        <v>0</v>
      </c>
      <c r="U68">
        <v>329.81</v>
      </c>
      <c r="V68">
        <v>19.989999999999998</v>
      </c>
      <c r="W68">
        <v>35.11</v>
      </c>
      <c r="X68">
        <v>76.37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17.059999999999999</v>
      </c>
      <c r="AG68">
        <v>41.68</v>
      </c>
      <c r="AH68">
        <v>0</v>
      </c>
      <c r="AI68">
        <v>0</v>
      </c>
      <c r="AJ68">
        <v>0</v>
      </c>
      <c r="AK68">
        <v>25</v>
      </c>
      <c r="AL68">
        <v>2.2400000000000002</v>
      </c>
      <c r="AM68">
        <v>0</v>
      </c>
      <c r="AN68">
        <v>0.62</v>
      </c>
      <c r="AO68">
        <v>0</v>
      </c>
      <c r="AP68">
        <v>1.97</v>
      </c>
      <c r="AQ68">
        <v>37.42</v>
      </c>
      <c r="AR68">
        <v>0.63</v>
      </c>
      <c r="AS68">
        <v>4.2699999999999996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1595.8400000000004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361.56</v>
      </c>
      <c r="L69">
        <v>227.8</v>
      </c>
      <c r="M69">
        <v>55.56</v>
      </c>
      <c r="N69">
        <v>114.15</v>
      </c>
      <c r="O69">
        <v>59.75</v>
      </c>
      <c r="P69">
        <v>122.35</v>
      </c>
      <c r="Q69">
        <v>11.53</v>
      </c>
      <c r="R69">
        <v>22.47</v>
      </c>
      <c r="S69">
        <v>14.08</v>
      </c>
      <c r="T69">
        <v>0</v>
      </c>
      <c r="U69">
        <v>329.81</v>
      </c>
      <c r="V69">
        <v>19.989999999999998</v>
      </c>
      <c r="W69">
        <v>35.11</v>
      </c>
      <c r="X69">
        <v>76.37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17.059999999999999</v>
      </c>
      <c r="AG69">
        <v>41.68</v>
      </c>
      <c r="AH69">
        <v>18.21</v>
      </c>
      <c r="AI69">
        <v>0</v>
      </c>
      <c r="AJ69">
        <v>0</v>
      </c>
      <c r="AK69">
        <v>25</v>
      </c>
      <c r="AL69">
        <v>2.2400000000000002</v>
      </c>
      <c r="AM69">
        <v>0</v>
      </c>
      <c r="AN69">
        <v>0.62</v>
      </c>
      <c r="AO69">
        <v>0</v>
      </c>
      <c r="AP69">
        <v>1.97</v>
      </c>
      <c r="AQ69">
        <v>37.42</v>
      </c>
      <c r="AR69">
        <v>0.63</v>
      </c>
      <c r="AS69">
        <v>4.2699999999999996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1614.0500000000004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361.56</v>
      </c>
      <c r="L70">
        <v>227.8</v>
      </c>
      <c r="M70">
        <v>55.56</v>
      </c>
      <c r="N70">
        <v>114.15</v>
      </c>
      <c r="O70">
        <v>59.75</v>
      </c>
      <c r="P70">
        <v>122.35</v>
      </c>
      <c r="Q70">
        <v>11.53</v>
      </c>
      <c r="R70">
        <v>22.47</v>
      </c>
      <c r="S70">
        <v>14.08</v>
      </c>
      <c r="T70">
        <v>0</v>
      </c>
      <c r="U70">
        <v>329.81</v>
      </c>
      <c r="V70">
        <v>19.989999999999998</v>
      </c>
      <c r="W70">
        <v>35.11</v>
      </c>
      <c r="X70">
        <v>76.37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17.059999999999999</v>
      </c>
      <c r="AG70">
        <v>41.68</v>
      </c>
      <c r="AH70">
        <v>40.049999999999997</v>
      </c>
      <c r="AI70">
        <v>0</v>
      </c>
      <c r="AJ70">
        <v>0</v>
      </c>
      <c r="AK70">
        <v>25</v>
      </c>
      <c r="AL70">
        <v>2.2400000000000002</v>
      </c>
      <c r="AM70">
        <v>0</v>
      </c>
      <c r="AN70">
        <v>0.62</v>
      </c>
      <c r="AO70">
        <v>0</v>
      </c>
      <c r="AP70">
        <v>1.97</v>
      </c>
      <c r="AQ70">
        <v>37.42</v>
      </c>
      <c r="AR70">
        <v>0.63</v>
      </c>
      <c r="AS70">
        <v>4.2699999999999996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1635.8900000000003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361.56</v>
      </c>
      <c r="L71">
        <v>227.8</v>
      </c>
      <c r="M71">
        <v>69.680000000000007</v>
      </c>
      <c r="N71">
        <v>114.15</v>
      </c>
      <c r="O71">
        <v>59.75</v>
      </c>
      <c r="P71">
        <v>134</v>
      </c>
      <c r="Q71">
        <v>11.53</v>
      </c>
      <c r="R71">
        <v>22.47</v>
      </c>
      <c r="S71">
        <v>14.08</v>
      </c>
      <c r="T71">
        <v>0</v>
      </c>
      <c r="U71">
        <v>329.81</v>
      </c>
      <c r="V71">
        <v>19.989999999999998</v>
      </c>
      <c r="W71">
        <v>43.76</v>
      </c>
      <c r="X71">
        <v>95.03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15.84</v>
      </c>
      <c r="AF71">
        <v>17.059999999999999</v>
      </c>
      <c r="AG71">
        <v>41.68</v>
      </c>
      <c r="AH71">
        <v>60.08</v>
      </c>
      <c r="AI71">
        <v>0</v>
      </c>
      <c r="AJ71">
        <v>0</v>
      </c>
      <c r="AK71">
        <v>25</v>
      </c>
      <c r="AL71">
        <v>2.2400000000000002</v>
      </c>
      <c r="AM71">
        <v>5.07</v>
      </c>
      <c r="AN71">
        <v>0.62</v>
      </c>
      <c r="AO71">
        <v>0</v>
      </c>
      <c r="AP71">
        <v>0</v>
      </c>
      <c r="AQ71">
        <v>37.42</v>
      </c>
      <c r="AR71">
        <v>0.63</v>
      </c>
      <c r="AS71">
        <v>4.2699999999999996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1727.9399999999998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361.56</v>
      </c>
      <c r="L72">
        <v>230.95</v>
      </c>
      <c r="M72">
        <v>88.43</v>
      </c>
      <c r="N72">
        <v>114.15</v>
      </c>
      <c r="O72">
        <v>59.75</v>
      </c>
      <c r="P72">
        <v>134.27000000000001</v>
      </c>
      <c r="Q72">
        <v>14.56</v>
      </c>
      <c r="R72">
        <v>30.54</v>
      </c>
      <c r="S72">
        <v>19.260000000000002</v>
      </c>
      <c r="T72">
        <v>0</v>
      </c>
      <c r="U72">
        <v>329.81</v>
      </c>
      <c r="V72">
        <v>17.23</v>
      </c>
      <c r="W72">
        <v>43.76</v>
      </c>
      <c r="X72">
        <v>95.03</v>
      </c>
      <c r="Y72">
        <v>0</v>
      </c>
      <c r="Z72">
        <v>2.11</v>
      </c>
      <c r="AA72">
        <v>12.69</v>
      </c>
      <c r="AB72">
        <v>2.56</v>
      </c>
      <c r="AC72">
        <v>9.3000000000000007</v>
      </c>
      <c r="AD72">
        <v>7.61</v>
      </c>
      <c r="AE72">
        <v>31.68</v>
      </c>
      <c r="AF72">
        <v>25.59</v>
      </c>
      <c r="AG72">
        <v>41.68</v>
      </c>
      <c r="AH72">
        <v>80.099999999999994</v>
      </c>
      <c r="AI72">
        <v>0</v>
      </c>
      <c r="AJ72">
        <v>0</v>
      </c>
      <c r="AK72">
        <v>25</v>
      </c>
      <c r="AL72">
        <v>2.2400000000000002</v>
      </c>
      <c r="AM72">
        <v>10.119999999999999</v>
      </c>
      <c r="AN72">
        <v>0.62</v>
      </c>
      <c r="AO72">
        <v>0</v>
      </c>
      <c r="AP72">
        <v>0</v>
      </c>
      <c r="AQ72">
        <v>49.66</v>
      </c>
      <c r="AR72">
        <v>0.63</v>
      </c>
      <c r="AS72">
        <v>4.2699999999999996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1859.5799999999997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</v>
      </c>
      <c r="L73">
        <v>269.35000000000002</v>
      </c>
      <c r="M73">
        <v>88.43</v>
      </c>
      <c r="N73">
        <v>114.15</v>
      </c>
      <c r="O73">
        <v>59.75</v>
      </c>
      <c r="P73">
        <v>134.27000000000001</v>
      </c>
      <c r="Q73">
        <v>19.2</v>
      </c>
      <c r="R73">
        <v>40.75</v>
      </c>
      <c r="S73">
        <v>25.38</v>
      </c>
      <c r="T73">
        <v>0</v>
      </c>
      <c r="U73">
        <v>329.81</v>
      </c>
      <c r="V73">
        <v>19.989999999999998</v>
      </c>
      <c r="W73">
        <v>43.76</v>
      </c>
      <c r="X73">
        <v>95.03</v>
      </c>
      <c r="Y73">
        <v>0</v>
      </c>
      <c r="Z73">
        <v>12.53</v>
      </c>
      <c r="AA73">
        <v>23.16</v>
      </c>
      <c r="AB73">
        <v>37.979999999999997</v>
      </c>
      <c r="AC73">
        <v>18.63</v>
      </c>
      <c r="AD73">
        <v>17.559999999999999</v>
      </c>
      <c r="AE73">
        <v>31.68</v>
      </c>
      <c r="AF73">
        <v>37.53</v>
      </c>
      <c r="AG73">
        <v>41.68</v>
      </c>
      <c r="AH73">
        <v>112.41</v>
      </c>
      <c r="AI73">
        <v>0</v>
      </c>
      <c r="AJ73">
        <v>0</v>
      </c>
      <c r="AK73">
        <v>25</v>
      </c>
      <c r="AL73">
        <v>2.2400000000000002</v>
      </c>
      <c r="AM73">
        <v>10.119999999999999</v>
      </c>
      <c r="AN73">
        <v>0.62</v>
      </c>
      <c r="AO73">
        <v>0</v>
      </c>
      <c r="AP73">
        <v>0</v>
      </c>
      <c r="AQ73">
        <v>49.29</v>
      </c>
      <c r="AR73">
        <v>3.18</v>
      </c>
      <c r="AS73">
        <v>4.2699999999999996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2082.17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451.91</v>
      </c>
      <c r="L74">
        <v>339.06</v>
      </c>
      <c r="M74">
        <v>88.43</v>
      </c>
      <c r="N74">
        <v>114.15</v>
      </c>
      <c r="O74">
        <v>59.75</v>
      </c>
      <c r="P74">
        <v>134.27000000000001</v>
      </c>
      <c r="Q74">
        <v>19.2</v>
      </c>
      <c r="R74">
        <v>40.75</v>
      </c>
      <c r="S74">
        <v>25.38</v>
      </c>
      <c r="T74">
        <v>0</v>
      </c>
      <c r="U74">
        <v>329.81</v>
      </c>
      <c r="V74">
        <v>19.989999999999998</v>
      </c>
      <c r="W74">
        <v>43.76</v>
      </c>
      <c r="X74">
        <v>95.03</v>
      </c>
      <c r="Y74">
        <v>0</v>
      </c>
      <c r="Z74">
        <v>18.8</v>
      </c>
      <c r="AA74">
        <v>40.51</v>
      </c>
      <c r="AB74">
        <v>37.979999999999997</v>
      </c>
      <c r="AC74">
        <v>18.63</v>
      </c>
      <c r="AD74">
        <v>17.559999999999999</v>
      </c>
      <c r="AE74">
        <v>31.68</v>
      </c>
      <c r="AF74">
        <v>37.53</v>
      </c>
      <c r="AG74">
        <v>41.68</v>
      </c>
      <c r="AH74">
        <v>112.41</v>
      </c>
      <c r="AI74">
        <v>0</v>
      </c>
      <c r="AJ74">
        <v>0</v>
      </c>
      <c r="AK74">
        <v>25</v>
      </c>
      <c r="AL74">
        <v>2.2400000000000002</v>
      </c>
      <c r="AM74">
        <v>10.119999999999999</v>
      </c>
      <c r="AN74">
        <v>0.62</v>
      </c>
      <c r="AO74">
        <v>0</v>
      </c>
      <c r="AP74">
        <v>0</v>
      </c>
      <c r="AQ74">
        <v>49.29</v>
      </c>
      <c r="AR74">
        <v>3.18</v>
      </c>
      <c r="AS74">
        <v>4.2699999999999996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2227.41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546.58000000000004</v>
      </c>
      <c r="L75">
        <v>407.38</v>
      </c>
      <c r="M75">
        <v>88.43</v>
      </c>
      <c r="N75">
        <v>114.15</v>
      </c>
      <c r="O75">
        <v>59.75</v>
      </c>
      <c r="P75">
        <v>134.27000000000001</v>
      </c>
      <c r="Q75">
        <v>19.2</v>
      </c>
      <c r="R75">
        <v>40.75</v>
      </c>
      <c r="S75">
        <v>25.38</v>
      </c>
      <c r="T75">
        <v>0</v>
      </c>
      <c r="U75">
        <v>329.81</v>
      </c>
      <c r="V75">
        <v>19.989999999999998</v>
      </c>
      <c r="W75">
        <v>43.76</v>
      </c>
      <c r="X75">
        <v>95.03</v>
      </c>
      <c r="Y75">
        <v>0</v>
      </c>
      <c r="Z75">
        <v>18.8</v>
      </c>
      <c r="AA75">
        <v>40.51</v>
      </c>
      <c r="AB75">
        <v>37.979999999999997</v>
      </c>
      <c r="AC75">
        <v>18.63</v>
      </c>
      <c r="AD75">
        <v>26.35</v>
      </c>
      <c r="AE75">
        <v>31.68</v>
      </c>
      <c r="AF75">
        <v>37.53</v>
      </c>
      <c r="AG75">
        <v>41.68</v>
      </c>
      <c r="AH75">
        <v>112.41</v>
      </c>
      <c r="AI75">
        <v>0</v>
      </c>
      <c r="AJ75">
        <v>0</v>
      </c>
      <c r="AK75">
        <v>25</v>
      </c>
      <c r="AL75">
        <v>2.2400000000000002</v>
      </c>
      <c r="AM75">
        <v>10.119999999999999</v>
      </c>
      <c r="AN75">
        <v>0.62</v>
      </c>
      <c r="AO75">
        <v>0</v>
      </c>
      <c r="AP75">
        <v>0</v>
      </c>
      <c r="AQ75">
        <v>49.29</v>
      </c>
      <c r="AR75">
        <v>3.18</v>
      </c>
      <c r="AS75">
        <v>4.2699999999999996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2399.1899999999996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599.24</v>
      </c>
      <c r="L76">
        <v>414.93</v>
      </c>
      <c r="M76">
        <v>88.43</v>
      </c>
      <c r="N76">
        <v>114.15</v>
      </c>
      <c r="O76">
        <v>59.75</v>
      </c>
      <c r="P76">
        <v>134.27000000000001</v>
      </c>
      <c r="Q76">
        <v>19.2</v>
      </c>
      <c r="R76">
        <v>40.75</v>
      </c>
      <c r="S76">
        <v>25.38</v>
      </c>
      <c r="T76">
        <v>0</v>
      </c>
      <c r="U76">
        <v>329.81</v>
      </c>
      <c r="V76">
        <v>19.989999999999998</v>
      </c>
      <c r="W76">
        <v>43.76</v>
      </c>
      <c r="X76">
        <v>95.03</v>
      </c>
      <c r="Y76">
        <v>0</v>
      </c>
      <c r="Z76">
        <v>12.53</v>
      </c>
      <c r="AA76">
        <v>40.51</v>
      </c>
      <c r="AB76">
        <v>37.979999999999997</v>
      </c>
      <c r="AC76">
        <v>18.63</v>
      </c>
      <c r="AD76">
        <v>26.35</v>
      </c>
      <c r="AE76">
        <v>31.68</v>
      </c>
      <c r="AF76">
        <v>37.53</v>
      </c>
      <c r="AG76">
        <v>41.68</v>
      </c>
      <c r="AH76">
        <v>112.41</v>
      </c>
      <c r="AI76">
        <v>0</v>
      </c>
      <c r="AJ76">
        <v>0</v>
      </c>
      <c r="AK76">
        <v>25</v>
      </c>
      <c r="AL76">
        <v>2.2400000000000002</v>
      </c>
      <c r="AM76">
        <v>10.119999999999999</v>
      </c>
      <c r="AN76">
        <v>0.62</v>
      </c>
      <c r="AO76">
        <v>0</v>
      </c>
      <c r="AP76">
        <v>0</v>
      </c>
      <c r="AQ76">
        <v>49.29</v>
      </c>
      <c r="AR76">
        <v>3.18</v>
      </c>
      <c r="AS76">
        <v>4.2699999999999996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2453.1299999999992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</v>
      </c>
      <c r="L77">
        <v>414.93</v>
      </c>
      <c r="M77">
        <v>88.43</v>
      </c>
      <c r="N77">
        <v>114.15</v>
      </c>
      <c r="O77">
        <v>59.75</v>
      </c>
      <c r="P77">
        <v>134.27000000000001</v>
      </c>
      <c r="Q77">
        <v>19.2</v>
      </c>
      <c r="R77">
        <v>40.75</v>
      </c>
      <c r="S77">
        <v>25.38</v>
      </c>
      <c r="T77">
        <v>0</v>
      </c>
      <c r="U77">
        <v>329.81</v>
      </c>
      <c r="V77">
        <v>19.989999999999998</v>
      </c>
      <c r="W77">
        <v>43.76</v>
      </c>
      <c r="X77">
        <v>95.03</v>
      </c>
      <c r="Y77">
        <v>0</v>
      </c>
      <c r="Z77">
        <v>12.53</v>
      </c>
      <c r="AA77">
        <v>28.63</v>
      </c>
      <c r="AB77">
        <v>37.979999999999997</v>
      </c>
      <c r="AC77">
        <v>18.63</v>
      </c>
      <c r="AD77">
        <v>26.35</v>
      </c>
      <c r="AE77">
        <v>31.68</v>
      </c>
      <c r="AF77">
        <v>37.53</v>
      </c>
      <c r="AG77">
        <v>41.68</v>
      </c>
      <c r="AH77">
        <v>71</v>
      </c>
      <c r="AI77">
        <v>0</v>
      </c>
      <c r="AJ77">
        <v>0</v>
      </c>
      <c r="AK77">
        <v>25</v>
      </c>
      <c r="AL77">
        <v>2.2400000000000002</v>
      </c>
      <c r="AM77">
        <v>10.119999999999999</v>
      </c>
      <c r="AN77">
        <v>0.62</v>
      </c>
      <c r="AO77">
        <v>0</v>
      </c>
      <c r="AP77">
        <v>0</v>
      </c>
      <c r="AQ77">
        <v>49.29</v>
      </c>
      <c r="AR77">
        <v>3.18</v>
      </c>
      <c r="AS77">
        <v>4.2699999999999996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2456.8999999999996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</v>
      </c>
      <c r="L78">
        <v>414.93</v>
      </c>
      <c r="M78">
        <v>88.43</v>
      </c>
      <c r="N78">
        <v>114.15</v>
      </c>
      <c r="O78">
        <v>59.75</v>
      </c>
      <c r="P78">
        <v>134.27000000000001</v>
      </c>
      <c r="Q78">
        <v>19.2</v>
      </c>
      <c r="R78">
        <v>40.75</v>
      </c>
      <c r="S78">
        <v>25.38</v>
      </c>
      <c r="T78">
        <v>0</v>
      </c>
      <c r="U78">
        <v>329.81</v>
      </c>
      <c r="V78">
        <v>19.989999999999998</v>
      </c>
      <c r="W78">
        <v>43.76</v>
      </c>
      <c r="X78">
        <v>95.03</v>
      </c>
      <c r="Y78">
        <v>0</v>
      </c>
      <c r="Z78">
        <v>12.53</v>
      </c>
      <c r="AA78">
        <v>23.16</v>
      </c>
      <c r="AB78">
        <v>37.979999999999997</v>
      </c>
      <c r="AC78">
        <v>18.63</v>
      </c>
      <c r="AD78">
        <v>26.35</v>
      </c>
      <c r="AE78">
        <v>31.68</v>
      </c>
      <c r="AF78">
        <v>37.53</v>
      </c>
      <c r="AG78">
        <v>41.68</v>
      </c>
      <c r="AH78">
        <v>58.81</v>
      </c>
      <c r="AI78">
        <v>0</v>
      </c>
      <c r="AJ78">
        <v>0</v>
      </c>
      <c r="AK78">
        <v>25</v>
      </c>
      <c r="AL78">
        <v>2.2400000000000002</v>
      </c>
      <c r="AM78">
        <v>10.119999999999999</v>
      </c>
      <c r="AN78">
        <v>0.62</v>
      </c>
      <c r="AO78">
        <v>0</v>
      </c>
      <c r="AP78">
        <v>0</v>
      </c>
      <c r="AQ78">
        <v>49.29</v>
      </c>
      <c r="AR78">
        <v>8.49</v>
      </c>
      <c r="AS78">
        <v>4.2699999999999996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2444.5499999999993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</v>
      </c>
      <c r="L79">
        <v>414.93</v>
      </c>
      <c r="M79">
        <v>88.43</v>
      </c>
      <c r="N79">
        <v>114.15</v>
      </c>
      <c r="O79">
        <v>59.75</v>
      </c>
      <c r="P79">
        <v>134.27000000000001</v>
      </c>
      <c r="Q79">
        <v>19.2</v>
      </c>
      <c r="R79">
        <v>40.75</v>
      </c>
      <c r="S79">
        <v>25.38</v>
      </c>
      <c r="T79">
        <v>0</v>
      </c>
      <c r="U79">
        <v>329.81</v>
      </c>
      <c r="V79">
        <v>19.989999999999998</v>
      </c>
      <c r="W79">
        <v>43.76</v>
      </c>
      <c r="X79">
        <v>95.03</v>
      </c>
      <c r="Y79">
        <v>0</v>
      </c>
      <c r="Z79">
        <v>1.06</v>
      </c>
      <c r="AA79">
        <v>12.69</v>
      </c>
      <c r="AB79">
        <v>12.66</v>
      </c>
      <c r="AC79">
        <v>9.3000000000000007</v>
      </c>
      <c r="AD79">
        <v>17.559999999999999</v>
      </c>
      <c r="AE79">
        <v>31.68</v>
      </c>
      <c r="AF79">
        <v>17.059999999999999</v>
      </c>
      <c r="AG79">
        <v>41.68</v>
      </c>
      <c r="AH79">
        <v>58.26</v>
      </c>
      <c r="AI79">
        <v>3.67</v>
      </c>
      <c r="AJ79">
        <v>0</v>
      </c>
      <c r="AK79">
        <v>25</v>
      </c>
      <c r="AL79">
        <v>2.2400000000000002</v>
      </c>
      <c r="AM79">
        <v>5.07</v>
      </c>
      <c r="AN79">
        <v>0.62</v>
      </c>
      <c r="AO79">
        <v>0</v>
      </c>
      <c r="AP79">
        <v>0</v>
      </c>
      <c r="AQ79">
        <v>37.42</v>
      </c>
      <c r="AR79">
        <v>2.12</v>
      </c>
      <c r="AS79">
        <v>4.2699999999999996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2338.5299999999997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</v>
      </c>
      <c r="L80">
        <v>414.93</v>
      </c>
      <c r="M80">
        <v>88.43</v>
      </c>
      <c r="N80">
        <v>114.15</v>
      </c>
      <c r="O80">
        <v>59.75</v>
      </c>
      <c r="P80">
        <v>134.27000000000001</v>
      </c>
      <c r="Q80">
        <v>19.2</v>
      </c>
      <c r="R80">
        <v>40.75</v>
      </c>
      <c r="S80">
        <v>25.38</v>
      </c>
      <c r="T80">
        <v>0</v>
      </c>
      <c r="U80">
        <v>329.81</v>
      </c>
      <c r="V80">
        <v>19.989999999999998</v>
      </c>
      <c r="W80">
        <v>43.76</v>
      </c>
      <c r="X80">
        <v>95.03</v>
      </c>
      <c r="Y80">
        <v>0</v>
      </c>
      <c r="Z80">
        <v>0</v>
      </c>
      <c r="AA80">
        <v>0</v>
      </c>
      <c r="AB80">
        <v>3.84</v>
      </c>
      <c r="AC80">
        <v>0</v>
      </c>
      <c r="AD80">
        <v>8.7899999999999991</v>
      </c>
      <c r="AE80">
        <v>15.84</v>
      </c>
      <c r="AF80">
        <v>8.5299999999999994</v>
      </c>
      <c r="AG80">
        <v>41.68</v>
      </c>
      <c r="AH80">
        <v>58.26</v>
      </c>
      <c r="AI80">
        <v>15.9</v>
      </c>
      <c r="AJ80">
        <v>0</v>
      </c>
      <c r="AK80">
        <v>25</v>
      </c>
      <c r="AL80">
        <v>8.93</v>
      </c>
      <c r="AM80">
        <v>5.07</v>
      </c>
      <c r="AN80">
        <v>0.62</v>
      </c>
      <c r="AO80">
        <v>0</v>
      </c>
      <c r="AP80">
        <v>0</v>
      </c>
      <c r="AQ80">
        <v>37.42</v>
      </c>
      <c r="AR80">
        <v>2.12</v>
      </c>
      <c r="AS80">
        <v>4.2699999999999996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2292.4400000000005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</v>
      </c>
      <c r="L81">
        <v>414.93</v>
      </c>
      <c r="M81">
        <v>88.43</v>
      </c>
      <c r="N81">
        <v>114.15</v>
      </c>
      <c r="O81">
        <v>59.75</v>
      </c>
      <c r="P81">
        <v>134.27000000000001</v>
      </c>
      <c r="Q81">
        <v>19.2</v>
      </c>
      <c r="R81">
        <v>40.75</v>
      </c>
      <c r="S81">
        <v>25.38</v>
      </c>
      <c r="T81">
        <v>0</v>
      </c>
      <c r="U81">
        <v>329.81</v>
      </c>
      <c r="V81">
        <v>19.989999999999998</v>
      </c>
      <c r="W81">
        <v>43.76</v>
      </c>
      <c r="X81">
        <v>95.03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7.75</v>
      </c>
      <c r="AE81">
        <v>15.84</v>
      </c>
      <c r="AF81">
        <v>8.5299999999999994</v>
      </c>
      <c r="AG81">
        <v>41.68</v>
      </c>
      <c r="AH81">
        <v>40.049999999999997</v>
      </c>
      <c r="AI81">
        <v>15.9</v>
      </c>
      <c r="AJ81">
        <v>0</v>
      </c>
      <c r="AK81">
        <v>25</v>
      </c>
      <c r="AL81">
        <v>53.61</v>
      </c>
      <c r="AM81">
        <v>5.07</v>
      </c>
      <c r="AN81">
        <v>0.62</v>
      </c>
      <c r="AO81">
        <v>0</v>
      </c>
      <c r="AP81">
        <v>0</v>
      </c>
      <c r="AQ81">
        <v>24.46</v>
      </c>
      <c r="AR81">
        <v>25.46</v>
      </c>
      <c r="AS81">
        <v>18.100000000000001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2338.2400000000007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</v>
      </c>
      <c r="L82">
        <v>414.93</v>
      </c>
      <c r="M82">
        <v>88.43</v>
      </c>
      <c r="N82">
        <v>114.15</v>
      </c>
      <c r="O82">
        <v>59.75</v>
      </c>
      <c r="P82">
        <v>134.27000000000001</v>
      </c>
      <c r="Q82">
        <v>19.2</v>
      </c>
      <c r="R82">
        <v>40.75</v>
      </c>
      <c r="S82">
        <v>25.38</v>
      </c>
      <c r="T82">
        <v>0</v>
      </c>
      <c r="U82">
        <v>329.81</v>
      </c>
      <c r="V82">
        <v>19.989999999999998</v>
      </c>
      <c r="W82">
        <v>43.76</v>
      </c>
      <c r="X82">
        <v>95.03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15.84</v>
      </c>
      <c r="AF82">
        <v>8.5299999999999994</v>
      </c>
      <c r="AG82">
        <v>41.68</v>
      </c>
      <c r="AH82">
        <v>18.21</v>
      </c>
      <c r="AI82">
        <v>15.9</v>
      </c>
      <c r="AJ82">
        <v>0</v>
      </c>
      <c r="AK82">
        <v>25</v>
      </c>
      <c r="AL82">
        <v>53.61</v>
      </c>
      <c r="AM82">
        <v>0</v>
      </c>
      <c r="AN82">
        <v>0.62</v>
      </c>
      <c r="AO82">
        <v>0</v>
      </c>
      <c r="AP82">
        <v>0</v>
      </c>
      <c r="AQ82">
        <v>24.46</v>
      </c>
      <c r="AR82">
        <v>25.46</v>
      </c>
      <c r="AS82">
        <v>18.100000000000001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2303.5800000000004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613.87</v>
      </c>
      <c r="L83">
        <v>414.93</v>
      </c>
      <c r="M83">
        <v>88.43</v>
      </c>
      <c r="N83">
        <v>114.15</v>
      </c>
      <c r="O83">
        <v>59.75</v>
      </c>
      <c r="P83">
        <v>134.27000000000001</v>
      </c>
      <c r="Q83">
        <v>19.2</v>
      </c>
      <c r="R83">
        <v>40.75</v>
      </c>
      <c r="S83">
        <v>25.38</v>
      </c>
      <c r="T83">
        <v>0</v>
      </c>
      <c r="U83">
        <v>329.81</v>
      </c>
      <c r="V83">
        <v>19.989999999999998</v>
      </c>
      <c r="W83">
        <v>43.76</v>
      </c>
      <c r="X83">
        <v>95.03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15.84</v>
      </c>
      <c r="AF83">
        <v>8.5299999999999994</v>
      </c>
      <c r="AG83">
        <v>41.68</v>
      </c>
      <c r="AH83">
        <v>0</v>
      </c>
      <c r="AI83">
        <v>15.9</v>
      </c>
      <c r="AJ83">
        <v>0</v>
      </c>
      <c r="AK83">
        <v>25</v>
      </c>
      <c r="AL83">
        <v>53.61</v>
      </c>
      <c r="AM83">
        <v>0</v>
      </c>
      <c r="AN83">
        <v>0.62</v>
      </c>
      <c r="AO83">
        <v>0</v>
      </c>
      <c r="AP83">
        <v>0</v>
      </c>
      <c r="AQ83">
        <v>24.46</v>
      </c>
      <c r="AR83">
        <v>25.46</v>
      </c>
      <c r="AS83">
        <v>18.100000000000001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2242.94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476.9</v>
      </c>
      <c r="L84">
        <v>414.93</v>
      </c>
      <c r="M84">
        <v>88.43</v>
      </c>
      <c r="N84">
        <v>114.15</v>
      </c>
      <c r="O84">
        <v>59.75</v>
      </c>
      <c r="P84">
        <v>134.27000000000001</v>
      </c>
      <c r="Q84">
        <v>16.32</v>
      </c>
      <c r="R84">
        <v>35.21</v>
      </c>
      <c r="S84">
        <v>21.89</v>
      </c>
      <c r="T84">
        <v>0</v>
      </c>
      <c r="U84">
        <v>329.81</v>
      </c>
      <c r="V84">
        <v>19.989999999999998</v>
      </c>
      <c r="W84">
        <v>43.76</v>
      </c>
      <c r="X84">
        <v>95.03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15.84</v>
      </c>
      <c r="AF84">
        <v>8.5299999999999994</v>
      </c>
      <c r="AG84">
        <v>41.68</v>
      </c>
      <c r="AH84">
        <v>0</v>
      </c>
      <c r="AI84">
        <v>15.9</v>
      </c>
      <c r="AJ84">
        <v>0</v>
      </c>
      <c r="AK84">
        <v>25</v>
      </c>
      <c r="AL84">
        <v>53.61</v>
      </c>
      <c r="AM84">
        <v>0</v>
      </c>
      <c r="AN84">
        <v>0.62</v>
      </c>
      <c r="AO84">
        <v>0</v>
      </c>
      <c r="AP84">
        <v>0</v>
      </c>
      <c r="AQ84">
        <v>24.46</v>
      </c>
      <c r="AR84">
        <v>25.46</v>
      </c>
      <c r="AS84">
        <v>18.100000000000001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2094.06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567.52</v>
      </c>
      <c r="L85">
        <v>414.93</v>
      </c>
      <c r="M85">
        <v>88.43</v>
      </c>
      <c r="N85">
        <v>114.15</v>
      </c>
      <c r="O85">
        <v>59.75</v>
      </c>
      <c r="P85">
        <v>134.27000000000001</v>
      </c>
      <c r="Q85">
        <v>16.32</v>
      </c>
      <c r="R85">
        <v>35.21</v>
      </c>
      <c r="S85">
        <v>21.89</v>
      </c>
      <c r="T85">
        <v>0</v>
      </c>
      <c r="U85">
        <v>329.81</v>
      </c>
      <c r="V85">
        <v>19.989999999999998</v>
      </c>
      <c r="W85">
        <v>43.76</v>
      </c>
      <c r="X85">
        <v>95.03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</v>
      </c>
      <c r="AF85">
        <v>8.5299999999999994</v>
      </c>
      <c r="AG85">
        <v>41.68</v>
      </c>
      <c r="AH85">
        <v>0</v>
      </c>
      <c r="AI85">
        <v>15.9</v>
      </c>
      <c r="AJ85">
        <v>0</v>
      </c>
      <c r="AK85">
        <v>25</v>
      </c>
      <c r="AL85">
        <v>8.93</v>
      </c>
      <c r="AM85">
        <v>0</v>
      </c>
      <c r="AN85">
        <v>0.62</v>
      </c>
      <c r="AO85">
        <v>0</v>
      </c>
      <c r="AP85">
        <v>0</v>
      </c>
      <c r="AQ85">
        <v>24.46</v>
      </c>
      <c r="AR85">
        <v>25.46</v>
      </c>
      <c r="AS85">
        <v>18.100000000000001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614.95000000000005</v>
      </c>
      <c r="L86">
        <v>380.07</v>
      </c>
      <c r="M86">
        <v>88.43</v>
      </c>
      <c r="N86">
        <v>114.15</v>
      </c>
      <c r="O86">
        <v>59.75</v>
      </c>
      <c r="P86">
        <v>134.27000000000001</v>
      </c>
      <c r="Q86">
        <v>16.38</v>
      </c>
      <c r="R86">
        <v>35.21</v>
      </c>
      <c r="S86">
        <v>21.83</v>
      </c>
      <c r="T86">
        <v>0</v>
      </c>
      <c r="U86">
        <v>329.81</v>
      </c>
      <c r="V86">
        <v>19.989999999999998</v>
      </c>
      <c r="W86">
        <v>43.76</v>
      </c>
      <c r="X86">
        <v>95.03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</v>
      </c>
      <c r="AF86">
        <v>8.5299999999999994</v>
      </c>
      <c r="AG86">
        <v>41.68</v>
      </c>
      <c r="AH86">
        <v>0</v>
      </c>
      <c r="AI86">
        <v>3.43</v>
      </c>
      <c r="AJ86">
        <v>0</v>
      </c>
      <c r="AK86">
        <v>25</v>
      </c>
      <c r="AL86">
        <v>1.35</v>
      </c>
      <c r="AM86">
        <v>0</v>
      </c>
      <c r="AN86">
        <v>0.62</v>
      </c>
      <c r="AO86">
        <v>0</v>
      </c>
      <c r="AP86">
        <v>0</v>
      </c>
      <c r="AQ86">
        <v>24.46</v>
      </c>
      <c r="AR86">
        <v>25.46</v>
      </c>
      <c r="AS86">
        <v>18.100000000000001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2132.52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591.65</v>
      </c>
      <c r="L87">
        <v>312.52999999999997</v>
      </c>
      <c r="M87">
        <v>88.43</v>
      </c>
      <c r="N87">
        <v>114.15</v>
      </c>
      <c r="O87">
        <v>59.75</v>
      </c>
      <c r="P87">
        <v>134.27000000000001</v>
      </c>
      <c r="Q87">
        <v>16.25</v>
      </c>
      <c r="R87">
        <v>35.21</v>
      </c>
      <c r="S87">
        <v>21.83</v>
      </c>
      <c r="T87">
        <v>0</v>
      </c>
      <c r="U87">
        <v>329.81</v>
      </c>
      <c r="V87">
        <v>19.989999999999998</v>
      </c>
      <c r="W87">
        <v>43.76</v>
      </c>
      <c r="X87">
        <v>95.03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</v>
      </c>
      <c r="AF87">
        <v>8.5299999999999994</v>
      </c>
      <c r="AG87">
        <v>41.68</v>
      </c>
      <c r="AH87">
        <v>0</v>
      </c>
      <c r="AI87">
        <v>0</v>
      </c>
      <c r="AJ87">
        <v>0</v>
      </c>
      <c r="AK87">
        <v>25</v>
      </c>
      <c r="AL87">
        <v>1.35</v>
      </c>
      <c r="AM87">
        <v>0</v>
      </c>
      <c r="AN87">
        <v>0.62</v>
      </c>
      <c r="AO87">
        <v>0</v>
      </c>
      <c r="AP87">
        <v>1.48</v>
      </c>
      <c r="AQ87">
        <v>12.24</v>
      </c>
      <c r="AR87">
        <v>3.18</v>
      </c>
      <c r="AS87">
        <v>4.2699999999999996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1991.2699999999998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499.7</v>
      </c>
      <c r="L88">
        <v>251.53</v>
      </c>
      <c r="M88">
        <v>88.43</v>
      </c>
      <c r="N88">
        <v>114.15</v>
      </c>
      <c r="O88">
        <v>59.75</v>
      </c>
      <c r="P88">
        <v>134.27000000000001</v>
      </c>
      <c r="Q88">
        <v>16.25</v>
      </c>
      <c r="R88">
        <v>35.22</v>
      </c>
      <c r="S88">
        <v>21.83</v>
      </c>
      <c r="T88">
        <v>0</v>
      </c>
      <c r="U88">
        <v>329.81</v>
      </c>
      <c r="V88">
        <v>19.989999999999998</v>
      </c>
      <c r="W88">
        <v>43.76</v>
      </c>
      <c r="X88">
        <v>95.03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</v>
      </c>
      <c r="AF88">
        <v>8.5299999999999994</v>
      </c>
      <c r="AG88">
        <v>41.68</v>
      </c>
      <c r="AH88">
        <v>0</v>
      </c>
      <c r="AI88">
        <v>0</v>
      </c>
      <c r="AJ88">
        <v>0</v>
      </c>
      <c r="AK88">
        <v>25</v>
      </c>
      <c r="AL88">
        <v>1.35</v>
      </c>
      <c r="AM88">
        <v>0</v>
      </c>
      <c r="AN88">
        <v>0.62</v>
      </c>
      <c r="AO88">
        <v>0</v>
      </c>
      <c r="AP88">
        <v>1.48</v>
      </c>
      <c r="AQ88">
        <v>12.24</v>
      </c>
      <c r="AR88">
        <v>2.12</v>
      </c>
      <c r="AS88">
        <v>4.2699999999999996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1837.2699999999998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438.45</v>
      </c>
      <c r="L89">
        <v>230.95</v>
      </c>
      <c r="M89">
        <v>88.43</v>
      </c>
      <c r="N89">
        <v>114.15</v>
      </c>
      <c r="O89">
        <v>59.75</v>
      </c>
      <c r="P89">
        <v>134.27000000000001</v>
      </c>
      <c r="Q89">
        <v>14.56</v>
      </c>
      <c r="R89">
        <v>30.54</v>
      </c>
      <c r="S89">
        <v>19.260000000000002</v>
      </c>
      <c r="T89">
        <v>0</v>
      </c>
      <c r="U89">
        <v>329.81</v>
      </c>
      <c r="V89">
        <v>19.989999999999998</v>
      </c>
      <c r="W89">
        <v>43.76</v>
      </c>
      <c r="X89">
        <v>95.03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</v>
      </c>
      <c r="AF89">
        <v>8.5299999999999994</v>
      </c>
      <c r="AG89">
        <v>41.68</v>
      </c>
      <c r="AH89">
        <v>0</v>
      </c>
      <c r="AI89">
        <v>0</v>
      </c>
      <c r="AJ89">
        <v>0</v>
      </c>
      <c r="AK89">
        <v>25</v>
      </c>
      <c r="AL89">
        <v>1.35</v>
      </c>
      <c r="AM89">
        <v>0</v>
      </c>
      <c r="AN89">
        <v>0.62</v>
      </c>
      <c r="AO89">
        <v>0</v>
      </c>
      <c r="AP89">
        <v>1.48</v>
      </c>
      <c r="AQ89">
        <v>12.24</v>
      </c>
      <c r="AR89">
        <v>2.12</v>
      </c>
      <c r="AS89">
        <v>4.2699999999999996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1746.4999999999995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422.56</v>
      </c>
      <c r="L90">
        <v>230.95</v>
      </c>
      <c r="M90">
        <v>88.43</v>
      </c>
      <c r="N90">
        <v>114.15</v>
      </c>
      <c r="O90">
        <v>59.75</v>
      </c>
      <c r="P90">
        <v>134.27000000000001</v>
      </c>
      <c r="Q90">
        <v>14.56</v>
      </c>
      <c r="R90">
        <v>30.54</v>
      </c>
      <c r="S90">
        <v>19.260000000000002</v>
      </c>
      <c r="T90">
        <v>0</v>
      </c>
      <c r="U90">
        <v>329.81</v>
      </c>
      <c r="V90">
        <v>19.989999999999998</v>
      </c>
      <c r="W90">
        <v>43.76</v>
      </c>
      <c r="X90">
        <v>95.03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8.5299999999999994</v>
      </c>
      <c r="AG90">
        <v>41.68</v>
      </c>
      <c r="AH90">
        <v>0</v>
      </c>
      <c r="AI90">
        <v>0</v>
      </c>
      <c r="AJ90">
        <v>0</v>
      </c>
      <c r="AK90">
        <v>25</v>
      </c>
      <c r="AL90">
        <v>1.35</v>
      </c>
      <c r="AM90">
        <v>0</v>
      </c>
      <c r="AN90">
        <v>0.62</v>
      </c>
      <c r="AO90">
        <v>0</v>
      </c>
      <c r="AP90">
        <v>1.48</v>
      </c>
      <c r="AQ90">
        <v>12.24</v>
      </c>
      <c r="AR90">
        <v>2.12</v>
      </c>
      <c r="AS90">
        <v>4.2699999999999996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1730.6099999999997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419.23</v>
      </c>
      <c r="L91">
        <v>230.95</v>
      </c>
      <c r="M91">
        <v>88.43</v>
      </c>
      <c r="N91">
        <v>114.15</v>
      </c>
      <c r="O91">
        <v>59.75</v>
      </c>
      <c r="P91">
        <v>134.27000000000001</v>
      </c>
      <c r="Q91">
        <v>14.56</v>
      </c>
      <c r="R91">
        <v>30.54</v>
      </c>
      <c r="S91">
        <v>19.260000000000002</v>
      </c>
      <c r="T91">
        <v>0</v>
      </c>
      <c r="U91">
        <v>329.81</v>
      </c>
      <c r="V91">
        <v>18.329999999999998</v>
      </c>
      <c r="W91">
        <v>43.76</v>
      </c>
      <c r="X91">
        <v>95.03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8.5299999999999994</v>
      </c>
      <c r="AG91">
        <v>41.68</v>
      </c>
      <c r="AH91">
        <v>0</v>
      </c>
      <c r="AI91">
        <v>0</v>
      </c>
      <c r="AJ91">
        <v>0</v>
      </c>
      <c r="AK91">
        <v>25</v>
      </c>
      <c r="AL91">
        <v>1.35</v>
      </c>
      <c r="AM91">
        <v>0</v>
      </c>
      <c r="AN91">
        <v>0.62</v>
      </c>
      <c r="AO91">
        <v>0</v>
      </c>
      <c r="AP91">
        <v>1.48</v>
      </c>
      <c r="AQ91">
        <v>12.24</v>
      </c>
      <c r="AR91">
        <v>2.12</v>
      </c>
      <c r="AS91">
        <v>4.2699999999999996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1709.7799999999997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414.46</v>
      </c>
      <c r="L92">
        <v>230.95</v>
      </c>
      <c r="M92">
        <v>88.43</v>
      </c>
      <c r="N92">
        <v>114.15</v>
      </c>
      <c r="O92">
        <v>59.75</v>
      </c>
      <c r="P92">
        <v>134.27000000000001</v>
      </c>
      <c r="Q92">
        <v>14.56</v>
      </c>
      <c r="R92">
        <v>30.54</v>
      </c>
      <c r="S92">
        <v>19.260000000000002</v>
      </c>
      <c r="T92">
        <v>0</v>
      </c>
      <c r="U92">
        <v>329.81</v>
      </c>
      <c r="V92">
        <v>17.23</v>
      </c>
      <c r="W92">
        <v>43.76</v>
      </c>
      <c r="X92">
        <v>95.03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8.5299999999999994</v>
      </c>
      <c r="AG92">
        <v>41.68</v>
      </c>
      <c r="AH92">
        <v>0</v>
      </c>
      <c r="AI92">
        <v>0</v>
      </c>
      <c r="AJ92">
        <v>0</v>
      </c>
      <c r="AK92">
        <v>25</v>
      </c>
      <c r="AL92">
        <v>1.35</v>
      </c>
      <c r="AM92">
        <v>0</v>
      </c>
      <c r="AN92">
        <v>0.62</v>
      </c>
      <c r="AO92">
        <v>0</v>
      </c>
      <c r="AP92">
        <v>1.48</v>
      </c>
      <c r="AQ92">
        <v>12.24</v>
      </c>
      <c r="AR92">
        <v>2.12</v>
      </c>
      <c r="AS92">
        <v>4.2699999999999996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1703.9099999999996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361.56</v>
      </c>
      <c r="L93">
        <v>230.95</v>
      </c>
      <c r="M93">
        <v>88.43</v>
      </c>
      <c r="N93">
        <v>114.15</v>
      </c>
      <c r="O93">
        <v>59.75</v>
      </c>
      <c r="P93">
        <v>134.27000000000001</v>
      </c>
      <c r="Q93">
        <v>14.56</v>
      </c>
      <c r="R93">
        <v>30.54</v>
      </c>
      <c r="S93">
        <v>19.260000000000002</v>
      </c>
      <c r="T93">
        <v>0</v>
      </c>
      <c r="U93">
        <v>329.81</v>
      </c>
      <c r="V93">
        <v>17.23</v>
      </c>
      <c r="W93">
        <v>43.76</v>
      </c>
      <c r="X93">
        <v>95.03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8.5299999999999994</v>
      </c>
      <c r="AG93">
        <v>41.68</v>
      </c>
      <c r="AH93">
        <v>0</v>
      </c>
      <c r="AI93">
        <v>0</v>
      </c>
      <c r="AJ93">
        <v>0</v>
      </c>
      <c r="AK93">
        <v>25</v>
      </c>
      <c r="AL93">
        <v>1.35</v>
      </c>
      <c r="AM93">
        <v>0</v>
      </c>
      <c r="AN93">
        <v>0.62</v>
      </c>
      <c r="AO93">
        <v>0</v>
      </c>
      <c r="AP93">
        <v>1.48</v>
      </c>
      <c r="AQ93">
        <v>12.24</v>
      </c>
      <c r="AR93">
        <v>1.07</v>
      </c>
      <c r="AS93">
        <v>4.2699999999999996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1649.9599999999998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284.66000000000003</v>
      </c>
      <c r="L94">
        <v>230.95</v>
      </c>
      <c r="M94">
        <v>88.43</v>
      </c>
      <c r="N94">
        <v>114.15</v>
      </c>
      <c r="O94">
        <v>59.75</v>
      </c>
      <c r="P94">
        <v>134.27000000000001</v>
      </c>
      <c r="Q94">
        <v>14.56</v>
      </c>
      <c r="R94">
        <v>30.54</v>
      </c>
      <c r="S94">
        <v>19.260000000000002</v>
      </c>
      <c r="T94">
        <v>0</v>
      </c>
      <c r="U94">
        <v>329.81</v>
      </c>
      <c r="V94">
        <v>19.989999999999998</v>
      </c>
      <c r="W94">
        <v>43.76</v>
      </c>
      <c r="X94">
        <v>95.03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8.5299999999999994</v>
      </c>
      <c r="AG94">
        <v>41.68</v>
      </c>
      <c r="AH94">
        <v>0</v>
      </c>
      <c r="AI94">
        <v>0</v>
      </c>
      <c r="AJ94">
        <v>0</v>
      </c>
      <c r="AK94">
        <v>25</v>
      </c>
      <c r="AL94">
        <v>1.35</v>
      </c>
      <c r="AM94">
        <v>0</v>
      </c>
      <c r="AN94">
        <v>0.62</v>
      </c>
      <c r="AO94">
        <v>0</v>
      </c>
      <c r="AP94">
        <v>1.48</v>
      </c>
      <c r="AQ94">
        <v>12.24</v>
      </c>
      <c r="AR94">
        <v>1.07</v>
      </c>
      <c r="AS94">
        <v>4.2699999999999996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1575.8199999999997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284.66000000000003</v>
      </c>
      <c r="L95">
        <v>230.95</v>
      </c>
      <c r="M95">
        <v>88.43</v>
      </c>
      <c r="N95">
        <v>114.15</v>
      </c>
      <c r="O95">
        <v>59.75</v>
      </c>
      <c r="P95">
        <v>134.27000000000001</v>
      </c>
      <c r="Q95">
        <v>14.56</v>
      </c>
      <c r="R95">
        <v>30.54</v>
      </c>
      <c r="S95">
        <v>19.260000000000002</v>
      </c>
      <c r="T95">
        <v>0</v>
      </c>
      <c r="U95">
        <v>329.81</v>
      </c>
      <c r="V95">
        <v>18.29</v>
      </c>
      <c r="W95">
        <v>37.94</v>
      </c>
      <c r="X95">
        <v>95.03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8.5299999999999994</v>
      </c>
      <c r="AG95">
        <v>41.68</v>
      </c>
      <c r="AH95">
        <v>0</v>
      </c>
      <c r="AI95">
        <v>0</v>
      </c>
      <c r="AJ95">
        <v>0</v>
      </c>
      <c r="AK95">
        <v>25</v>
      </c>
      <c r="AL95">
        <v>1.35</v>
      </c>
      <c r="AM95">
        <v>0</v>
      </c>
      <c r="AN95">
        <v>0.62</v>
      </c>
      <c r="AO95">
        <v>0</v>
      </c>
      <c r="AP95">
        <v>1.48</v>
      </c>
      <c r="AQ95">
        <v>12.24</v>
      </c>
      <c r="AR95">
        <v>1.07</v>
      </c>
      <c r="AS95">
        <v>4.2699999999999996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1568.2999999999997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284.66000000000003</v>
      </c>
      <c r="L96">
        <v>230.95</v>
      </c>
      <c r="M96">
        <v>88.43</v>
      </c>
      <c r="N96">
        <v>114.15</v>
      </c>
      <c r="O96">
        <v>59.75</v>
      </c>
      <c r="P96">
        <v>134.27000000000001</v>
      </c>
      <c r="Q96">
        <v>14.56</v>
      </c>
      <c r="R96">
        <v>30.54</v>
      </c>
      <c r="S96">
        <v>19.260000000000002</v>
      </c>
      <c r="T96">
        <v>0</v>
      </c>
      <c r="U96">
        <v>329.81</v>
      </c>
      <c r="V96">
        <v>16.84</v>
      </c>
      <c r="W96">
        <v>31.89</v>
      </c>
      <c r="X96">
        <v>95.03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8.5299999999999994</v>
      </c>
      <c r="AG96">
        <v>41.68</v>
      </c>
      <c r="AH96">
        <v>0</v>
      </c>
      <c r="AI96">
        <v>0</v>
      </c>
      <c r="AJ96">
        <v>0</v>
      </c>
      <c r="AK96">
        <v>25</v>
      </c>
      <c r="AL96">
        <v>1.35</v>
      </c>
      <c r="AM96">
        <v>0</v>
      </c>
      <c r="AN96">
        <v>0.62</v>
      </c>
      <c r="AO96">
        <v>0</v>
      </c>
      <c r="AP96">
        <v>1.48</v>
      </c>
      <c r="AQ96">
        <v>12.24</v>
      </c>
      <c r="AR96">
        <v>1.07</v>
      </c>
      <c r="AS96">
        <v>4.2699999999999996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1560.7999999999997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284.66000000000003</v>
      </c>
      <c r="L97">
        <v>230.95</v>
      </c>
      <c r="M97">
        <v>88.43</v>
      </c>
      <c r="N97">
        <v>114.15</v>
      </c>
      <c r="O97">
        <v>59.75</v>
      </c>
      <c r="P97">
        <v>134.27000000000001</v>
      </c>
      <c r="Q97">
        <v>14.56</v>
      </c>
      <c r="R97">
        <v>30.54</v>
      </c>
      <c r="S97">
        <v>19.260000000000002</v>
      </c>
      <c r="T97">
        <v>0</v>
      </c>
      <c r="U97">
        <v>329.81</v>
      </c>
      <c r="V97">
        <v>16.84</v>
      </c>
      <c r="W97">
        <v>31.89</v>
      </c>
      <c r="X97">
        <v>95.03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8.5299999999999994</v>
      </c>
      <c r="AG97">
        <v>41.68</v>
      </c>
      <c r="AH97">
        <v>0</v>
      </c>
      <c r="AI97">
        <v>0</v>
      </c>
      <c r="AJ97">
        <v>0</v>
      </c>
      <c r="AK97">
        <v>25</v>
      </c>
      <c r="AL97">
        <v>1.35</v>
      </c>
      <c r="AM97">
        <v>0</v>
      </c>
      <c r="AN97">
        <v>0.62</v>
      </c>
      <c r="AO97">
        <v>0</v>
      </c>
      <c r="AP97">
        <v>1.48</v>
      </c>
      <c r="AQ97">
        <v>12.24</v>
      </c>
      <c r="AR97">
        <v>1.07</v>
      </c>
      <c r="AS97">
        <v>4.2699999999999996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1560.7999999999997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284.66000000000003</v>
      </c>
      <c r="L98">
        <v>230.95</v>
      </c>
      <c r="M98">
        <v>88.43</v>
      </c>
      <c r="N98">
        <v>114.15</v>
      </c>
      <c r="O98">
        <v>59.75</v>
      </c>
      <c r="P98">
        <v>134.27000000000001</v>
      </c>
      <c r="Q98">
        <v>14.56</v>
      </c>
      <c r="R98">
        <v>30.54</v>
      </c>
      <c r="S98">
        <v>19.260000000000002</v>
      </c>
      <c r="T98">
        <v>0</v>
      </c>
      <c r="U98">
        <v>329.81</v>
      </c>
      <c r="V98">
        <v>16.84</v>
      </c>
      <c r="W98">
        <v>31.89</v>
      </c>
      <c r="X98">
        <v>95.03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8.5299999999999994</v>
      </c>
      <c r="AG98">
        <v>41.68</v>
      </c>
      <c r="AH98">
        <v>0</v>
      </c>
      <c r="AI98">
        <v>0</v>
      </c>
      <c r="AJ98">
        <v>0</v>
      </c>
      <c r="AK98">
        <v>25</v>
      </c>
      <c r="AL98">
        <v>1.35</v>
      </c>
      <c r="AM98">
        <v>0</v>
      </c>
      <c r="AN98">
        <v>0.62</v>
      </c>
      <c r="AO98">
        <v>0</v>
      </c>
      <c r="AP98">
        <v>1.48</v>
      </c>
      <c r="AQ98">
        <v>12.24</v>
      </c>
      <c r="AR98">
        <v>1.07</v>
      </c>
      <c r="AS98">
        <v>4.2699999999999996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1560.7999999999997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9.7834050000000001</v>
      </c>
      <c r="L99">
        <f t="shared" si="2"/>
        <v>6.9003375000000009</v>
      </c>
      <c r="M99">
        <f t="shared" si="2"/>
        <v>1.9601075000000026</v>
      </c>
      <c r="N99">
        <f t="shared" si="2"/>
        <v>2.6667724999999964</v>
      </c>
      <c r="O99">
        <f t="shared" si="2"/>
        <v>1.4339999999999999</v>
      </c>
      <c r="P99">
        <f t="shared" si="2"/>
        <v>3.1955925000000067</v>
      </c>
      <c r="Q99">
        <f t="shared" si="2"/>
        <v>0.35070499999999977</v>
      </c>
      <c r="R99">
        <f t="shared" si="2"/>
        <v>0.72194750000000008</v>
      </c>
      <c r="S99">
        <f t="shared" si="2"/>
        <v>0.45032250000000018</v>
      </c>
      <c r="T99">
        <f t="shared" si="2"/>
        <v>0</v>
      </c>
      <c r="U99">
        <f t="shared" si="2"/>
        <v>8.9333800000000103</v>
      </c>
      <c r="V99">
        <f t="shared" si="2"/>
        <v>0.44013249999999998</v>
      </c>
      <c r="W99">
        <f t="shared" si="2"/>
        <v>0.91185250000000184</v>
      </c>
      <c r="X99">
        <f t="shared" si="2"/>
        <v>2.043415</v>
      </c>
      <c r="Y99">
        <f t="shared" si="2"/>
        <v>0</v>
      </c>
      <c r="Z99">
        <f t="shared" si="2"/>
        <v>4.2572499999999999E-2</v>
      </c>
      <c r="AA99">
        <f t="shared" si="2"/>
        <v>0.1012825</v>
      </c>
      <c r="AB99">
        <f t="shared" si="2"/>
        <v>0.12319500000000003</v>
      </c>
      <c r="AC99">
        <f t="shared" si="2"/>
        <v>7.9140000000000016E-2</v>
      </c>
      <c r="AD99">
        <f t="shared" si="2"/>
        <v>8.8882500000000017E-2</v>
      </c>
      <c r="AE99">
        <f t="shared" si="2"/>
        <v>0.27323999999999976</v>
      </c>
      <c r="AF99">
        <f t="shared" si="2"/>
        <v>0.38128499999999932</v>
      </c>
      <c r="AG99">
        <f t="shared" si="2"/>
        <v>1.0003199999999983</v>
      </c>
      <c r="AH99">
        <f t="shared" si="2"/>
        <v>0.52794750000000013</v>
      </c>
      <c r="AI99">
        <f t="shared" si="2"/>
        <v>2.5625000000000002E-2</v>
      </c>
      <c r="AJ99">
        <f t="shared" si="2"/>
        <v>0</v>
      </c>
      <c r="AK99">
        <f t="shared" si="2"/>
        <v>0.6</v>
      </c>
      <c r="AL99">
        <f t="shared" si="2"/>
        <v>0.21485500000000018</v>
      </c>
      <c r="AM99">
        <f t="shared" si="2"/>
        <v>4.5554999999999998E-2</v>
      </c>
      <c r="AN99">
        <f t="shared" si="2"/>
        <v>1.4879999999999977E-2</v>
      </c>
      <c r="AO99">
        <f t="shared" si="2"/>
        <v>0</v>
      </c>
      <c r="AP99">
        <f t="shared" si="2"/>
        <v>3.2879999999999993E-2</v>
      </c>
      <c r="AQ99">
        <f t="shared" si="2"/>
        <v>0.61041999999999919</v>
      </c>
      <c r="AR99">
        <f t="shared" si="2"/>
        <v>0.10000749999999993</v>
      </c>
      <c r="AS99">
        <f t="shared" si="2"/>
        <v>0.13115999999999989</v>
      </c>
      <c r="AT99">
        <f t="shared" si="2"/>
        <v>0.34266500000000011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44.527882499999961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164.37</v>
      </c>
      <c r="C3" s="35">
        <v>64.040000000000006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70.12</v>
      </c>
      <c r="N3">
        <v>271.77999999999997</v>
      </c>
      <c r="O3">
        <v>100.14</v>
      </c>
      <c r="P3">
        <v>0.62</v>
      </c>
      <c r="Q3">
        <v>6.6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14.67</v>
      </c>
      <c r="AI3">
        <v>14.66</v>
      </c>
      <c r="AJ3">
        <v>27.25</v>
      </c>
      <c r="AK3">
        <v>0</v>
      </c>
      <c r="AL3">
        <v>0</v>
      </c>
    </row>
    <row r="4" spans="1:39">
      <c r="A4" t="s">
        <v>46</v>
      </c>
      <c r="B4" s="35">
        <v>135.53</v>
      </c>
      <c r="C4" s="35">
        <v>60.34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70.12</v>
      </c>
      <c r="N4">
        <v>271.77999999999997</v>
      </c>
      <c r="O4">
        <v>100.14</v>
      </c>
      <c r="P4">
        <v>0.62</v>
      </c>
      <c r="Q4">
        <v>6.6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14.67</v>
      </c>
      <c r="AI4">
        <v>14.66</v>
      </c>
      <c r="AJ4">
        <v>27.25</v>
      </c>
      <c r="AK4">
        <v>0</v>
      </c>
      <c r="AL4">
        <v>0</v>
      </c>
    </row>
    <row r="5" spans="1:39">
      <c r="A5" t="s">
        <v>47</v>
      </c>
      <c r="B5" s="35">
        <v>157.63999999999999</v>
      </c>
      <c r="C5" s="35">
        <v>68.849999999999994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70.12</v>
      </c>
      <c r="N5">
        <v>271.77999999999997</v>
      </c>
      <c r="O5">
        <v>100.14</v>
      </c>
      <c r="P5">
        <v>0.62</v>
      </c>
      <c r="Q5">
        <v>6.6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14.67</v>
      </c>
      <c r="AI5">
        <v>14.66</v>
      </c>
      <c r="AJ5">
        <v>27.25</v>
      </c>
      <c r="AK5">
        <v>0</v>
      </c>
      <c r="AL5">
        <v>0</v>
      </c>
    </row>
    <row r="6" spans="1:39">
      <c r="A6" t="s">
        <v>48</v>
      </c>
      <c r="B6" s="35">
        <v>157.63999999999999</v>
      </c>
      <c r="C6" s="35">
        <v>67.37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70.12</v>
      </c>
      <c r="N6">
        <v>271.77999999999997</v>
      </c>
      <c r="O6">
        <v>100.14</v>
      </c>
      <c r="P6">
        <v>0.62</v>
      </c>
      <c r="Q6">
        <v>6.6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7.33</v>
      </c>
      <c r="AH6">
        <v>14.67</v>
      </c>
      <c r="AI6">
        <v>14.66</v>
      </c>
      <c r="AJ6">
        <v>27.25</v>
      </c>
      <c r="AK6">
        <v>0</v>
      </c>
      <c r="AL6">
        <v>0</v>
      </c>
    </row>
    <row r="7" spans="1:39">
      <c r="A7" t="s">
        <v>49</v>
      </c>
      <c r="B7" s="35">
        <v>196.08</v>
      </c>
      <c r="C7" s="35">
        <v>74.52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70.12</v>
      </c>
      <c r="N7">
        <v>271.77999999999997</v>
      </c>
      <c r="O7">
        <v>100.14</v>
      </c>
      <c r="P7">
        <v>0.62</v>
      </c>
      <c r="Q7">
        <v>6.6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7.33</v>
      </c>
      <c r="AH7">
        <v>14.67</v>
      </c>
      <c r="AI7">
        <v>14.66</v>
      </c>
      <c r="AJ7">
        <v>27.25</v>
      </c>
      <c r="AK7">
        <v>0</v>
      </c>
      <c r="AL7">
        <v>0</v>
      </c>
    </row>
    <row r="8" spans="1:39">
      <c r="A8" t="s">
        <v>50</v>
      </c>
      <c r="B8" s="35">
        <v>217.45</v>
      </c>
      <c r="C8" s="35">
        <v>74.52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70.12</v>
      </c>
      <c r="N8">
        <v>271.77999999999997</v>
      </c>
      <c r="O8">
        <v>100.14</v>
      </c>
      <c r="P8">
        <v>0.62</v>
      </c>
      <c r="Q8">
        <v>6.6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7.33</v>
      </c>
      <c r="AH8">
        <v>14.67</v>
      </c>
      <c r="AI8">
        <v>14.66</v>
      </c>
      <c r="AJ8">
        <v>27.25</v>
      </c>
      <c r="AK8">
        <v>0</v>
      </c>
      <c r="AL8">
        <v>0</v>
      </c>
    </row>
    <row r="9" spans="1:39">
      <c r="A9" t="s">
        <v>51</v>
      </c>
      <c r="B9" s="35">
        <v>217.45</v>
      </c>
      <c r="C9" s="35">
        <v>74.52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70.12</v>
      </c>
      <c r="N9">
        <v>271.77999999999997</v>
      </c>
      <c r="O9">
        <v>100.14</v>
      </c>
      <c r="P9">
        <v>0.62</v>
      </c>
      <c r="Q9">
        <v>6.6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7.33</v>
      </c>
      <c r="AH9">
        <v>14.67</v>
      </c>
      <c r="AI9">
        <v>14.66</v>
      </c>
      <c r="AJ9">
        <v>27.25</v>
      </c>
      <c r="AK9">
        <v>0</v>
      </c>
      <c r="AL9">
        <v>0</v>
      </c>
    </row>
    <row r="10" spans="1:39">
      <c r="A10" t="s">
        <v>52</v>
      </c>
      <c r="B10" s="35">
        <v>217.45</v>
      </c>
      <c r="C10" s="35">
        <v>74.52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70.12</v>
      </c>
      <c r="N10">
        <v>271.77999999999997</v>
      </c>
      <c r="O10">
        <v>100.14</v>
      </c>
      <c r="P10">
        <v>0.62</v>
      </c>
      <c r="Q10">
        <v>6.6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7.33</v>
      </c>
      <c r="AH10">
        <v>14.67</v>
      </c>
      <c r="AI10">
        <v>14.66</v>
      </c>
      <c r="AJ10">
        <v>27.25</v>
      </c>
      <c r="AK10">
        <v>0</v>
      </c>
      <c r="AL10">
        <v>0</v>
      </c>
    </row>
    <row r="11" spans="1:39">
      <c r="A11" t="s">
        <v>53</v>
      </c>
      <c r="B11" s="35">
        <v>217.45</v>
      </c>
      <c r="C11" s="35">
        <v>74.52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70.12</v>
      </c>
      <c r="N11">
        <v>271.77999999999997</v>
      </c>
      <c r="O11">
        <v>100.14</v>
      </c>
      <c r="P11">
        <v>0.62</v>
      </c>
      <c r="Q11">
        <v>6.6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21.49</v>
      </c>
      <c r="Y11">
        <v>7.17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14</v>
      </c>
      <c r="AI11">
        <v>14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217.45</v>
      </c>
      <c r="C12" s="35">
        <v>74.52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70.12</v>
      </c>
      <c r="N12">
        <v>271.77999999999997</v>
      </c>
      <c r="O12">
        <v>100.14</v>
      </c>
      <c r="P12">
        <v>0.62</v>
      </c>
      <c r="Q12">
        <v>6.6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21.49</v>
      </c>
      <c r="Y12">
        <v>7.17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14</v>
      </c>
      <c r="AI12">
        <v>14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181.67</v>
      </c>
      <c r="C13" s="35">
        <v>74.52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70.12</v>
      </c>
      <c r="N13">
        <v>271.77999999999997</v>
      </c>
      <c r="O13">
        <v>100.14</v>
      </c>
      <c r="P13">
        <v>0.62</v>
      </c>
      <c r="Q13">
        <v>6.6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21.49</v>
      </c>
      <c r="Y13">
        <v>7.17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14</v>
      </c>
      <c r="AI13">
        <v>14</v>
      </c>
      <c r="AJ13">
        <v>26.75</v>
      </c>
      <c r="AK13">
        <v>0</v>
      </c>
      <c r="AL13">
        <v>0</v>
      </c>
    </row>
    <row r="14" spans="1:39">
      <c r="A14" t="s">
        <v>56</v>
      </c>
      <c r="B14" s="35">
        <v>150.59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70.12</v>
      </c>
      <c r="N14">
        <v>271.77999999999997</v>
      </c>
      <c r="O14">
        <v>100.14</v>
      </c>
      <c r="P14">
        <v>0.62</v>
      </c>
      <c r="Q14">
        <v>6.6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21.49</v>
      </c>
      <c r="Y14">
        <v>7.17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14</v>
      </c>
      <c r="AI14">
        <v>14</v>
      </c>
      <c r="AJ14">
        <v>26.75</v>
      </c>
      <c r="AK14">
        <v>0</v>
      </c>
      <c r="AL14">
        <v>0</v>
      </c>
    </row>
    <row r="15" spans="1:39">
      <c r="A15" t="s">
        <v>57</v>
      </c>
      <c r="B15" s="35">
        <v>158.28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70.12</v>
      </c>
      <c r="N15">
        <v>271.77999999999997</v>
      </c>
      <c r="O15">
        <v>100.14</v>
      </c>
      <c r="P15">
        <v>0</v>
      </c>
      <c r="Q15">
        <v>6.6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21.49</v>
      </c>
      <c r="Y15">
        <v>7.17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14</v>
      </c>
      <c r="AI15">
        <v>14</v>
      </c>
      <c r="AJ15">
        <v>26.75</v>
      </c>
      <c r="AK15">
        <v>0</v>
      </c>
      <c r="AL15">
        <v>0</v>
      </c>
    </row>
    <row r="16" spans="1:39">
      <c r="A16" t="s">
        <v>58</v>
      </c>
      <c r="B16" s="35">
        <v>133.29</v>
      </c>
      <c r="C16" s="35">
        <v>46.85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70.12</v>
      </c>
      <c r="N16">
        <v>271.77999999999997</v>
      </c>
      <c r="O16">
        <v>100.14</v>
      </c>
      <c r="P16">
        <v>0.62</v>
      </c>
      <c r="Q16">
        <v>6.6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21.49</v>
      </c>
      <c r="Y16">
        <v>7.17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14</v>
      </c>
      <c r="AI16">
        <v>14</v>
      </c>
      <c r="AJ16">
        <v>26.75</v>
      </c>
      <c r="AK16">
        <v>0</v>
      </c>
      <c r="AL16">
        <v>0</v>
      </c>
    </row>
    <row r="17" spans="1:38">
      <c r="A17" t="s">
        <v>59</v>
      </c>
      <c r="B17" s="35">
        <v>133.29</v>
      </c>
      <c r="C17" s="35">
        <v>46.85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70.12</v>
      </c>
      <c r="N17">
        <v>271.77999999999997</v>
      </c>
      <c r="O17">
        <v>100.14</v>
      </c>
      <c r="P17">
        <v>0.62</v>
      </c>
      <c r="Q17">
        <v>6.6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21.49</v>
      </c>
      <c r="Y17">
        <v>7.17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14</v>
      </c>
      <c r="AI17">
        <v>14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167.59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70.12</v>
      </c>
      <c r="N18">
        <v>271.77999999999997</v>
      </c>
      <c r="O18">
        <v>100.14</v>
      </c>
      <c r="P18">
        <v>0.62</v>
      </c>
      <c r="Q18">
        <v>6.6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21.49</v>
      </c>
      <c r="Y18">
        <v>7.17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14</v>
      </c>
      <c r="AI18">
        <v>14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167.59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70.12</v>
      </c>
      <c r="N19">
        <v>271.77999999999997</v>
      </c>
      <c r="O19">
        <v>100.14</v>
      </c>
      <c r="P19">
        <v>0.62</v>
      </c>
      <c r="Q19">
        <v>6.6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21.49</v>
      </c>
      <c r="Y19">
        <v>7.17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14</v>
      </c>
      <c r="AI19">
        <v>14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167.59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70.12</v>
      </c>
      <c r="N20">
        <v>271.77999999999997</v>
      </c>
      <c r="O20">
        <v>100.14</v>
      </c>
      <c r="P20">
        <v>0.62</v>
      </c>
      <c r="Q20">
        <v>6.6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21.49</v>
      </c>
      <c r="Y20">
        <v>7.17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14</v>
      </c>
      <c r="AI20">
        <v>14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167.59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70.12</v>
      </c>
      <c r="N21">
        <v>271.77999999999997</v>
      </c>
      <c r="O21">
        <v>100.14</v>
      </c>
      <c r="P21">
        <v>0.62</v>
      </c>
      <c r="Q21">
        <v>6.6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21.49</v>
      </c>
      <c r="Y21">
        <v>7.17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14</v>
      </c>
      <c r="AI21">
        <v>14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167.59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70.12</v>
      </c>
      <c r="N22">
        <v>271.77999999999997</v>
      </c>
      <c r="O22">
        <v>100.14</v>
      </c>
      <c r="P22">
        <v>0.62</v>
      </c>
      <c r="Q22">
        <v>6.6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21.49</v>
      </c>
      <c r="Y22">
        <v>7.17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14</v>
      </c>
      <c r="AI22">
        <v>14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198.05</v>
      </c>
      <c r="C23" s="35">
        <v>69.510000000000005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70.12</v>
      </c>
      <c r="N23">
        <v>271.77999999999997</v>
      </c>
      <c r="O23">
        <v>100.14</v>
      </c>
      <c r="P23">
        <v>0.62</v>
      </c>
      <c r="Q23">
        <v>6.6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21.49</v>
      </c>
      <c r="Y23">
        <v>7.17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14</v>
      </c>
      <c r="AI23">
        <v>14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198.05</v>
      </c>
      <c r="C24" s="35">
        <v>69.510000000000005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70.12</v>
      </c>
      <c r="N24">
        <v>271.77999999999997</v>
      </c>
      <c r="O24">
        <v>100.14</v>
      </c>
      <c r="P24">
        <v>0.62</v>
      </c>
      <c r="Q24">
        <v>6.6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21.49</v>
      </c>
      <c r="Y24">
        <v>7.17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14</v>
      </c>
      <c r="AI24">
        <v>14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198.05</v>
      </c>
      <c r="C25" s="35">
        <v>69.510000000000005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65.98</v>
      </c>
      <c r="N25">
        <v>271.77999999999997</v>
      </c>
      <c r="O25">
        <v>100.14</v>
      </c>
      <c r="P25">
        <v>0.62</v>
      </c>
      <c r="Q25">
        <v>6.6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21.49</v>
      </c>
      <c r="Y25">
        <v>7.17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14</v>
      </c>
      <c r="AI25">
        <v>14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225.77</v>
      </c>
      <c r="C26" s="35">
        <v>86.7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65.98</v>
      </c>
      <c r="N26">
        <v>271.77999999999997</v>
      </c>
      <c r="O26">
        <v>100.14</v>
      </c>
      <c r="P26">
        <v>0.62</v>
      </c>
      <c r="Q26">
        <v>6.6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21.49</v>
      </c>
      <c r="Y26">
        <v>7.17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14</v>
      </c>
      <c r="AI26">
        <v>14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260.10000000000002</v>
      </c>
      <c r="C27" s="35">
        <v>86.7</v>
      </c>
      <c r="D27" s="94">
        <f t="shared" si="0"/>
        <v>0.85000000000000009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65.98</v>
      </c>
      <c r="N27">
        <v>271.77999999999997</v>
      </c>
      <c r="O27">
        <v>100.14</v>
      </c>
      <c r="P27">
        <v>0.62</v>
      </c>
      <c r="Q27">
        <v>6.6</v>
      </c>
      <c r="R27" s="94">
        <v>0.05</v>
      </c>
      <c r="S27" s="94">
        <v>0</v>
      </c>
      <c r="T27" s="94">
        <v>0.8</v>
      </c>
      <c r="U27">
        <v>0.92</v>
      </c>
      <c r="V27">
        <v>0</v>
      </c>
      <c r="W27">
        <v>1.1599999999999999</v>
      </c>
      <c r="X27">
        <v>21.49</v>
      </c>
      <c r="Y27">
        <v>7.17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14</v>
      </c>
      <c r="AI27">
        <v>14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260.10000000000002</v>
      </c>
      <c r="C28" s="35">
        <v>86.7</v>
      </c>
      <c r="D28" s="94">
        <f t="shared" si="0"/>
        <v>2.14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74.45</v>
      </c>
      <c r="N28">
        <v>271.77999999999997</v>
      </c>
      <c r="O28">
        <v>100.14</v>
      </c>
      <c r="P28">
        <v>0.62</v>
      </c>
      <c r="Q28">
        <v>6.6</v>
      </c>
      <c r="R28" s="94">
        <v>0.84</v>
      </c>
      <c r="S28" s="94">
        <v>0</v>
      </c>
      <c r="T28" s="94">
        <v>1.3</v>
      </c>
      <c r="U28">
        <v>0.92</v>
      </c>
      <c r="V28">
        <v>0</v>
      </c>
      <c r="W28">
        <v>1.1599999999999999</v>
      </c>
      <c r="X28">
        <v>21.49</v>
      </c>
      <c r="Y28">
        <v>7.17</v>
      </c>
      <c r="Z28">
        <v>7.17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14</v>
      </c>
      <c r="AI28">
        <v>14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260.10000000000002</v>
      </c>
      <c r="C29" s="35">
        <v>86.7</v>
      </c>
      <c r="D29" s="94">
        <f t="shared" si="0"/>
        <v>7.28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82.93</v>
      </c>
      <c r="N29">
        <v>271.77999999999997</v>
      </c>
      <c r="O29">
        <v>100.14</v>
      </c>
      <c r="P29">
        <v>0.62</v>
      </c>
      <c r="Q29">
        <v>6.6</v>
      </c>
      <c r="R29" s="94">
        <v>3.2</v>
      </c>
      <c r="S29" s="94">
        <v>1</v>
      </c>
      <c r="T29" s="94">
        <v>3.08</v>
      </c>
      <c r="U29">
        <v>0.92</v>
      </c>
      <c r="V29">
        <v>0</v>
      </c>
      <c r="W29">
        <v>1.1599999999999999</v>
      </c>
      <c r="X29">
        <v>21.49</v>
      </c>
      <c r="Y29">
        <v>7.17</v>
      </c>
      <c r="Z29">
        <v>7.17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14</v>
      </c>
      <c r="AI29">
        <v>14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260.10000000000002</v>
      </c>
      <c r="C30" s="35">
        <v>86.7</v>
      </c>
      <c r="D30" s="94">
        <f t="shared" si="0"/>
        <v>18.88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113.09</v>
      </c>
      <c r="N30">
        <v>271.77999999999997</v>
      </c>
      <c r="O30">
        <v>100.14</v>
      </c>
      <c r="P30">
        <v>0.62</v>
      </c>
      <c r="Q30">
        <v>6.6</v>
      </c>
      <c r="R30" s="94">
        <v>7.93</v>
      </c>
      <c r="S30" s="94">
        <v>4</v>
      </c>
      <c r="T30" s="94">
        <v>6.95</v>
      </c>
      <c r="U30">
        <v>0.92</v>
      </c>
      <c r="V30">
        <v>1.24</v>
      </c>
      <c r="W30">
        <v>1.1599999999999999</v>
      </c>
      <c r="X30">
        <v>21.49</v>
      </c>
      <c r="Y30">
        <v>7.17</v>
      </c>
      <c r="Z30">
        <v>7.17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14</v>
      </c>
      <c r="AI30">
        <v>14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260.10000000000002</v>
      </c>
      <c r="C31" s="35">
        <v>86.7</v>
      </c>
      <c r="D31" s="94">
        <f t="shared" si="0"/>
        <v>39.32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113.09</v>
      </c>
      <c r="N31">
        <v>271.77999999999997</v>
      </c>
      <c r="O31">
        <v>100.14</v>
      </c>
      <c r="P31">
        <v>0.62</v>
      </c>
      <c r="Q31">
        <v>6.6</v>
      </c>
      <c r="R31" s="94">
        <v>15.74</v>
      </c>
      <c r="S31" s="94">
        <v>10</v>
      </c>
      <c r="T31" s="94">
        <v>13.58</v>
      </c>
      <c r="U31">
        <v>0</v>
      </c>
      <c r="V31">
        <v>6.3</v>
      </c>
      <c r="W31">
        <v>1.1599999999999999</v>
      </c>
      <c r="X31">
        <v>21.49</v>
      </c>
      <c r="Y31">
        <v>7.17</v>
      </c>
      <c r="Z31">
        <v>7.17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6.67</v>
      </c>
      <c r="AH31">
        <v>14</v>
      </c>
      <c r="AI31">
        <v>14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260.10000000000002</v>
      </c>
      <c r="C32" s="35">
        <v>86.7</v>
      </c>
      <c r="D32" s="94">
        <f t="shared" si="0"/>
        <v>60.980000000000004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113.09</v>
      </c>
      <c r="N32">
        <v>271.77999999999997</v>
      </c>
      <c r="O32">
        <v>100.14</v>
      </c>
      <c r="P32">
        <v>0.62</v>
      </c>
      <c r="Q32">
        <v>6.6</v>
      </c>
      <c r="R32" s="94">
        <v>23.01</v>
      </c>
      <c r="S32" s="94">
        <v>15</v>
      </c>
      <c r="T32" s="94">
        <v>22.97</v>
      </c>
      <c r="U32">
        <v>0</v>
      </c>
      <c r="V32">
        <v>13.23</v>
      </c>
      <c r="W32">
        <v>1.1599999999999999</v>
      </c>
      <c r="X32">
        <v>21.49</v>
      </c>
      <c r="Y32">
        <v>7.17</v>
      </c>
      <c r="Z32">
        <v>7.17</v>
      </c>
      <c r="AA32">
        <v>2.2200000000000002</v>
      </c>
      <c r="AB32">
        <v>0.45</v>
      </c>
      <c r="AC32">
        <v>3</v>
      </c>
      <c r="AD32">
        <v>1</v>
      </c>
      <c r="AE32">
        <v>10</v>
      </c>
      <c r="AF32">
        <v>5</v>
      </c>
      <c r="AG32">
        <v>6.67</v>
      </c>
      <c r="AH32">
        <v>14</v>
      </c>
      <c r="AI32">
        <v>14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260.10000000000002</v>
      </c>
      <c r="C33" s="35">
        <v>86.7</v>
      </c>
      <c r="D33" s="94">
        <f t="shared" si="0"/>
        <v>62.699999999999996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113.09</v>
      </c>
      <c r="N33">
        <v>271.77999999999997</v>
      </c>
      <c r="O33">
        <v>100.14</v>
      </c>
      <c r="P33">
        <v>0.62</v>
      </c>
      <c r="Q33">
        <v>6.6</v>
      </c>
      <c r="R33" s="94">
        <v>20.9</v>
      </c>
      <c r="S33" s="94">
        <v>20.9</v>
      </c>
      <c r="T33" s="94">
        <v>20.9</v>
      </c>
      <c r="U33">
        <v>0.92</v>
      </c>
      <c r="V33">
        <v>20.75</v>
      </c>
      <c r="W33">
        <v>1.1599999999999999</v>
      </c>
      <c r="X33">
        <v>21.49</v>
      </c>
      <c r="Y33">
        <v>7.17</v>
      </c>
      <c r="Z33">
        <v>7.17</v>
      </c>
      <c r="AA33">
        <v>7.4</v>
      </c>
      <c r="AB33">
        <v>1.48</v>
      </c>
      <c r="AC33">
        <v>5</v>
      </c>
      <c r="AD33">
        <v>3</v>
      </c>
      <c r="AE33">
        <v>10</v>
      </c>
      <c r="AF33">
        <v>5</v>
      </c>
      <c r="AG33">
        <v>6.67</v>
      </c>
      <c r="AH33">
        <v>14</v>
      </c>
      <c r="AI33">
        <v>14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260.10000000000002</v>
      </c>
      <c r="C34" s="35">
        <v>86.7</v>
      </c>
      <c r="D34" s="94">
        <f t="shared" si="0"/>
        <v>65.699999999999989</v>
      </c>
      <c r="E34" s="35"/>
      <c r="F34" s="35"/>
      <c r="G34" s="35"/>
      <c r="H34" s="35"/>
      <c r="I34" s="35"/>
      <c r="J34" s="38">
        <v>0.65</v>
      </c>
      <c r="K34" s="38">
        <v>0.65</v>
      </c>
      <c r="L34" s="38">
        <v>0.5</v>
      </c>
      <c r="M34">
        <v>113.09</v>
      </c>
      <c r="N34">
        <v>271.77999999999997</v>
      </c>
      <c r="O34">
        <v>100.14</v>
      </c>
      <c r="P34">
        <v>0.62</v>
      </c>
      <c r="Q34">
        <v>6.6</v>
      </c>
      <c r="R34" s="94">
        <v>21.9</v>
      </c>
      <c r="S34" s="94">
        <v>21.9</v>
      </c>
      <c r="T34" s="94">
        <v>21.9</v>
      </c>
      <c r="U34">
        <v>0.92</v>
      </c>
      <c r="V34">
        <v>30.07</v>
      </c>
      <c r="W34">
        <v>1.1599999999999999</v>
      </c>
      <c r="X34">
        <v>21.49</v>
      </c>
      <c r="Y34">
        <v>7.17</v>
      </c>
      <c r="Z34">
        <v>7.17</v>
      </c>
      <c r="AA34">
        <v>15.54</v>
      </c>
      <c r="AB34">
        <v>3.11</v>
      </c>
      <c r="AC34">
        <v>8</v>
      </c>
      <c r="AD34">
        <v>5</v>
      </c>
      <c r="AE34">
        <v>13</v>
      </c>
      <c r="AF34">
        <v>7</v>
      </c>
      <c r="AG34">
        <v>6.67</v>
      </c>
      <c r="AH34">
        <v>14</v>
      </c>
      <c r="AI34">
        <v>14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260.10000000000002</v>
      </c>
      <c r="C35" s="35">
        <v>86.7</v>
      </c>
      <c r="D35" s="94">
        <f t="shared" si="0"/>
        <v>68.699999999999989</v>
      </c>
      <c r="E35" s="35"/>
      <c r="F35" s="35"/>
      <c r="G35" s="35"/>
      <c r="H35" s="35"/>
      <c r="I35" s="35"/>
      <c r="J35" s="38">
        <v>1.44</v>
      </c>
      <c r="K35" s="38">
        <v>1.44</v>
      </c>
      <c r="L35" s="38">
        <v>1.1200000000000001</v>
      </c>
      <c r="M35">
        <v>113.09</v>
      </c>
      <c r="N35">
        <v>271.77999999999997</v>
      </c>
      <c r="O35">
        <v>100.14</v>
      </c>
      <c r="P35">
        <v>0.62</v>
      </c>
      <c r="Q35">
        <v>6.6</v>
      </c>
      <c r="R35" s="94">
        <v>22.9</v>
      </c>
      <c r="S35" s="94">
        <v>22.9</v>
      </c>
      <c r="T35" s="94">
        <v>22.9</v>
      </c>
      <c r="U35">
        <v>0.92</v>
      </c>
      <c r="V35">
        <v>41.3</v>
      </c>
      <c r="W35">
        <v>1.1599999999999999</v>
      </c>
      <c r="X35">
        <v>21.49</v>
      </c>
      <c r="Y35">
        <v>7.17</v>
      </c>
      <c r="Z35">
        <v>7.17</v>
      </c>
      <c r="AA35">
        <v>26.39</v>
      </c>
      <c r="AB35">
        <v>5.28</v>
      </c>
      <c r="AC35">
        <v>15</v>
      </c>
      <c r="AD35">
        <v>8</v>
      </c>
      <c r="AE35">
        <v>17</v>
      </c>
      <c r="AF35">
        <v>8</v>
      </c>
      <c r="AG35">
        <v>6.67</v>
      </c>
      <c r="AH35">
        <v>14</v>
      </c>
      <c r="AI35">
        <v>14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260.10000000000002</v>
      </c>
      <c r="C36" s="35">
        <v>86.7</v>
      </c>
      <c r="D36" s="94">
        <f t="shared" si="0"/>
        <v>68.699999999999989</v>
      </c>
      <c r="E36" s="35"/>
      <c r="F36" s="35"/>
      <c r="G36" s="35"/>
      <c r="H36" s="35"/>
      <c r="I36" s="35"/>
      <c r="J36" s="38">
        <v>2.57</v>
      </c>
      <c r="K36" s="38">
        <v>2.57</v>
      </c>
      <c r="L36" s="38">
        <v>1.99</v>
      </c>
      <c r="M36">
        <v>113.09</v>
      </c>
      <c r="N36">
        <v>271.77999999999997</v>
      </c>
      <c r="O36">
        <v>100.14</v>
      </c>
      <c r="P36">
        <v>0.62</v>
      </c>
      <c r="Q36">
        <v>6.6</v>
      </c>
      <c r="R36" s="94">
        <v>22.9</v>
      </c>
      <c r="S36" s="94">
        <v>22.9</v>
      </c>
      <c r="T36" s="94">
        <v>22.9</v>
      </c>
      <c r="U36">
        <v>0.92</v>
      </c>
      <c r="V36">
        <v>53.76</v>
      </c>
      <c r="W36">
        <v>1.1599999999999999</v>
      </c>
      <c r="X36">
        <v>21.49</v>
      </c>
      <c r="Y36">
        <v>7.17</v>
      </c>
      <c r="Z36">
        <v>7.17</v>
      </c>
      <c r="AA36">
        <v>48.31</v>
      </c>
      <c r="AB36">
        <v>9.66</v>
      </c>
      <c r="AC36">
        <v>23</v>
      </c>
      <c r="AD36">
        <v>12</v>
      </c>
      <c r="AE36">
        <v>23</v>
      </c>
      <c r="AF36">
        <v>12</v>
      </c>
      <c r="AG36">
        <v>6.67</v>
      </c>
      <c r="AH36">
        <v>14</v>
      </c>
      <c r="AI36">
        <v>14</v>
      </c>
      <c r="AJ36">
        <v>0</v>
      </c>
      <c r="AK36">
        <v>49</v>
      </c>
      <c r="AL36">
        <v>21</v>
      </c>
    </row>
    <row r="37" spans="1:38">
      <c r="A37" t="s">
        <v>79</v>
      </c>
      <c r="B37" s="35">
        <v>260.10000000000002</v>
      </c>
      <c r="C37" s="35">
        <v>86.7</v>
      </c>
      <c r="D37" s="94">
        <f t="shared" si="0"/>
        <v>70</v>
      </c>
      <c r="E37" s="35"/>
      <c r="F37" s="35"/>
      <c r="G37" s="35"/>
      <c r="H37" s="35"/>
      <c r="I37" s="35"/>
      <c r="J37" s="38">
        <v>4.01</v>
      </c>
      <c r="K37" s="38">
        <v>4.01</v>
      </c>
      <c r="L37" s="38">
        <v>3.1</v>
      </c>
      <c r="M37">
        <v>104.62</v>
      </c>
      <c r="N37">
        <v>271.77999999999997</v>
      </c>
      <c r="O37">
        <v>100.14</v>
      </c>
      <c r="P37">
        <v>0.62</v>
      </c>
      <c r="Q37">
        <v>6.6</v>
      </c>
      <c r="R37" s="94">
        <v>23.33</v>
      </c>
      <c r="S37" s="94">
        <v>23.34</v>
      </c>
      <c r="T37" s="94">
        <v>23.33</v>
      </c>
      <c r="U37">
        <v>0.92</v>
      </c>
      <c r="V37">
        <v>66.34</v>
      </c>
      <c r="W37">
        <v>1.1599999999999999</v>
      </c>
      <c r="X37">
        <v>21.49</v>
      </c>
      <c r="Y37">
        <v>7.17</v>
      </c>
      <c r="Z37">
        <v>7.17</v>
      </c>
      <c r="AA37">
        <v>71.87</v>
      </c>
      <c r="AB37">
        <v>14.37</v>
      </c>
      <c r="AC37">
        <v>32</v>
      </c>
      <c r="AD37">
        <v>16</v>
      </c>
      <c r="AE37">
        <v>37</v>
      </c>
      <c r="AF37">
        <v>18</v>
      </c>
      <c r="AG37">
        <v>6.67</v>
      </c>
      <c r="AH37">
        <v>14</v>
      </c>
      <c r="AI37">
        <v>14</v>
      </c>
      <c r="AJ37">
        <v>0</v>
      </c>
      <c r="AK37">
        <v>67</v>
      </c>
      <c r="AL37">
        <v>28</v>
      </c>
    </row>
    <row r="38" spans="1:38">
      <c r="A38" t="s">
        <v>80</v>
      </c>
      <c r="B38" s="35">
        <v>260.10000000000002</v>
      </c>
      <c r="C38" s="35">
        <v>86.7</v>
      </c>
      <c r="D38" s="94">
        <f t="shared" si="0"/>
        <v>71</v>
      </c>
      <c r="E38" s="35"/>
      <c r="F38" s="35"/>
      <c r="G38" s="35"/>
      <c r="H38" s="35"/>
      <c r="I38" s="35"/>
      <c r="J38" s="38">
        <v>6.24</v>
      </c>
      <c r="K38" s="38">
        <v>6.24</v>
      </c>
      <c r="L38" s="38">
        <v>4.82</v>
      </c>
      <c r="M38">
        <v>96.13</v>
      </c>
      <c r="N38">
        <v>271.77999999999997</v>
      </c>
      <c r="O38">
        <v>100.14</v>
      </c>
      <c r="P38">
        <v>0.62</v>
      </c>
      <c r="Q38">
        <v>6.6</v>
      </c>
      <c r="R38" s="94">
        <v>23.67</v>
      </c>
      <c r="S38" s="94">
        <v>23.66</v>
      </c>
      <c r="T38" s="94">
        <v>23.67</v>
      </c>
      <c r="U38">
        <v>0.92</v>
      </c>
      <c r="V38">
        <v>77.930000000000007</v>
      </c>
      <c r="W38">
        <v>1.1599999999999999</v>
      </c>
      <c r="X38">
        <v>21.49</v>
      </c>
      <c r="Y38">
        <v>7.17</v>
      </c>
      <c r="Z38">
        <v>7.17</v>
      </c>
      <c r="AA38">
        <v>94.87</v>
      </c>
      <c r="AB38">
        <v>18.98</v>
      </c>
      <c r="AC38">
        <v>40</v>
      </c>
      <c r="AD38">
        <v>21</v>
      </c>
      <c r="AE38">
        <v>47</v>
      </c>
      <c r="AF38">
        <v>23</v>
      </c>
      <c r="AG38">
        <v>6.67</v>
      </c>
      <c r="AH38">
        <v>14</v>
      </c>
      <c r="AI38">
        <v>14</v>
      </c>
      <c r="AJ38">
        <v>0</v>
      </c>
      <c r="AK38">
        <v>84</v>
      </c>
      <c r="AL38">
        <v>36</v>
      </c>
    </row>
    <row r="39" spans="1:38">
      <c r="A39" t="s">
        <v>81</v>
      </c>
      <c r="B39" s="35">
        <v>260.10000000000002</v>
      </c>
      <c r="C39" s="35">
        <v>86.7</v>
      </c>
      <c r="D39" s="94">
        <f t="shared" si="0"/>
        <v>71</v>
      </c>
      <c r="E39" s="35"/>
      <c r="F39" s="35"/>
      <c r="G39" s="35"/>
      <c r="H39" s="35"/>
      <c r="I39" s="35"/>
      <c r="J39" s="38">
        <v>7.89</v>
      </c>
      <c r="K39" s="38">
        <v>7.89</v>
      </c>
      <c r="L39" s="38">
        <v>6.1</v>
      </c>
      <c r="M39">
        <v>87.65</v>
      </c>
      <c r="N39">
        <v>271.77999999999997</v>
      </c>
      <c r="O39">
        <v>100.14</v>
      </c>
      <c r="P39">
        <v>0.62</v>
      </c>
      <c r="Q39">
        <v>6.6</v>
      </c>
      <c r="R39" s="94">
        <v>23.67</v>
      </c>
      <c r="S39" s="94">
        <v>23.66</v>
      </c>
      <c r="T39" s="94">
        <v>23.67</v>
      </c>
      <c r="U39">
        <v>0.92</v>
      </c>
      <c r="V39">
        <v>88.71</v>
      </c>
      <c r="W39">
        <v>1.1599999999999999</v>
      </c>
      <c r="X39">
        <v>21.49</v>
      </c>
      <c r="Y39">
        <v>7.17</v>
      </c>
      <c r="Z39">
        <v>7.17</v>
      </c>
      <c r="AA39">
        <v>117.37</v>
      </c>
      <c r="AB39">
        <v>23.47</v>
      </c>
      <c r="AC39">
        <v>50</v>
      </c>
      <c r="AD39">
        <v>26</v>
      </c>
      <c r="AE39">
        <v>53</v>
      </c>
      <c r="AF39">
        <v>27</v>
      </c>
      <c r="AG39">
        <v>6.67</v>
      </c>
      <c r="AH39">
        <v>14</v>
      </c>
      <c r="AI39">
        <v>14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260.10000000000002</v>
      </c>
      <c r="C40" s="35">
        <v>86.7</v>
      </c>
      <c r="D40" s="94">
        <f t="shared" si="0"/>
        <v>71</v>
      </c>
      <c r="E40" s="35"/>
      <c r="F40" s="35"/>
      <c r="G40" s="35"/>
      <c r="H40" s="35"/>
      <c r="I40" s="35"/>
      <c r="J40" s="38">
        <v>9.42</v>
      </c>
      <c r="K40" s="38">
        <v>9.42</v>
      </c>
      <c r="L40" s="38">
        <v>7.28</v>
      </c>
      <c r="M40">
        <v>79.16</v>
      </c>
      <c r="N40">
        <v>271.77999999999997</v>
      </c>
      <c r="O40">
        <v>100.14</v>
      </c>
      <c r="P40">
        <v>0.62</v>
      </c>
      <c r="Q40">
        <v>6.6</v>
      </c>
      <c r="R40" s="94">
        <v>23.67</v>
      </c>
      <c r="S40" s="94">
        <v>23.66</v>
      </c>
      <c r="T40" s="94">
        <v>23.67</v>
      </c>
      <c r="U40">
        <v>0.92</v>
      </c>
      <c r="V40">
        <v>99.05</v>
      </c>
      <c r="W40">
        <v>1.1599999999999999</v>
      </c>
      <c r="X40">
        <v>21.49</v>
      </c>
      <c r="Y40">
        <v>7.17</v>
      </c>
      <c r="Z40">
        <v>7.17</v>
      </c>
      <c r="AA40">
        <v>138.59</v>
      </c>
      <c r="AB40">
        <v>27.72</v>
      </c>
      <c r="AC40">
        <v>57</v>
      </c>
      <c r="AD40">
        <v>29</v>
      </c>
      <c r="AE40">
        <v>63</v>
      </c>
      <c r="AF40">
        <v>32</v>
      </c>
      <c r="AG40">
        <v>6.67</v>
      </c>
      <c r="AH40">
        <v>14</v>
      </c>
      <c r="AI40">
        <v>14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260.10000000000002</v>
      </c>
      <c r="C41" s="35">
        <v>86.7</v>
      </c>
      <c r="D41" s="94">
        <f t="shared" si="0"/>
        <v>72</v>
      </c>
      <c r="E41" s="35"/>
      <c r="F41" s="35"/>
      <c r="G41" s="35"/>
      <c r="H41" s="35"/>
      <c r="I41" s="35"/>
      <c r="J41" s="38">
        <v>10.72</v>
      </c>
      <c r="K41" s="38">
        <v>10.72</v>
      </c>
      <c r="L41" s="38">
        <v>8.2899999999999991</v>
      </c>
      <c r="M41">
        <v>70.69</v>
      </c>
      <c r="N41">
        <v>271.77999999999997</v>
      </c>
      <c r="O41">
        <v>100.14</v>
      </c>
      <c r="P41">
        <v>0.62</v>
      </c>
      <c r="Q41">
        <v>6.6</v>
      </c>
      <c r="R41" s="94">
        <v>24</v>
      </c>
      <c r="S41" s="94">
        <v>24</v>
      </c>
      <c r="T41" s="94">
        <v>24</v>
      </c>
      <c r="U41">
        <v>0.92</v>
      </c>
      <c r="V41">
        <v>108.77</v>
      </c>
      <c r="W41">
        <v>1.1599999999999999</v>
      </c>
      <c r="X41">
        <v>21.49</v>
      </c>
      <c r="Y41">
        <v>7.17</v>
      </c>
      <c r="Z41">
        <v>7.17</v>
      </c>
      <c r="AA41">
        <v>165.88</v>
      </c>
      <c r="AB41">
        <v>33.18</v>
      </c>
      <c r="AC41">
        <v>66</v>
      </c>
      <c r="AD41">
        <v>32</v>
      </c>
      <c r="AE41">
        <v>70</v>
      </c>
      <c r="AF41">
        <v>35</v>
      </c>
      <c r="AG41">
        <v>6.67</v>
      </c>
      <c r="AH41">
        <v>14</v>
      </c>
      <c r="AI41">
        <v>14</v>
      </c>
      <c r="AJ41">
        <v>0</v>
      </c>
      <c r="AK41">
        <v>137</v>
      </c>
      <c r="AL41">
        <v>58</v>
      </c>
    </row>
    <row r="42" spans="1:38">
      <c r="A42" t="s">
        <v>84</v>
      </c>
      <c r="B42" s="35">
        <v>260.10000000000002</v>
      </c>
      <c r="C42" s="35">
        <v>86.7</v>
      </c>
      <c r="D42" s="94">
        <f t="shared" si="0"/>
        <v>72</v>
      </c>
      <c r="E42" s="35"/>
      <c r="F42" s="35"/>
      <c r="G42" s="35"/>
      <c r="H42" s="35"/>
      <c r="I42" s="35"/>
      <c r="J42" s="38">
        <v>11.99</v>
      </c>
      <c r="K42" s="38">
        <v>11.99</v>
      </c>
      <c r="L42" s="38">
        <v>9.27</v>
      </c>
      <c r="M42">
        <v>65.98</v>
      </c>
      <c r="N42">
        <v>271.77999999999997</v>
      </c>
      <c r="O42">
        <v>100.14</v>
      </c>
      <c r="P42">
        <v>0.62</v>
      </c>
      <c r="Q42">
        <v>6.6</v>
      </c>
      <c r="R42" s="94">
        <v>24</v>
      </c>
      <c r="S42" s="94">
        <v>24</v>
      </c>
      <c r="T42" s="94">
        <v>24</v>
      </c>
      <c r="U42">
        <v>0.92</v>
      </c>
      <c r="V42">
        <v>117.49</v>
      </c>
      <c r="W42">
        <v>1.1599999999999999</v>
      </c>
      <c r="X42">
        <v>21.49</v>
      </c>
      <c r="Y42">
        <v>7.17</v>
      </c>
      <c r="Z42">
        <v>7.17</v>
      </c>
      <c r="AA42">
        <v>184.78</v>
      </c>
      <c r="AB42">
        <v>36.96</v>
      </c>
      <c r="AC42">
        <v>73</v>
      </c>
      <c r="AD42">
        <v>35</v>
      </c>
      <c r="AE42">
        <v>77</v>
      </c>
      <c r="AF42">
        <v>38</v>
      </c>
      <c r="AG42">
        <v>6.67</v>
      </c>
      <c r="AH42">
        <v>14</v>
      </c>
      <c r="AI42">
        <v>14</v>
      </c>
      <c r="AJ42">
        <v>0</v>
      </c>
      <c r="AK42">
        <v>151</v>
      </c>
      <c r="AL42">
        <v>64</v>
      </c>
    </row>
    <row r="43" spans="1:38">
      <c r="A43" t="s">
        <v>85</v>
      </c>
      <c r="B43" s="35">
        <v>229.64</v>
      </c>
      <c r="C43" s="35">
        <v>74.52</v>
      </c>
      <c r="D43" s="94">
        <f t="shared" si="0"/>
        <v>72</v>
      </c>
      <c r="E43" s="35"/>
      <c r="F43" s="35"/>
      <c r="G43" s="35"/>
      <c r="H43" s="35"/>
      <c r="I43" s="35"/>
      <c r="J43" s="38">
        <v>13.49</v>
      </c>
      <c r="K43" s="38">
        <v>13.49</v>
      </c>
      <c r="L43" s="38">
        <v>10.43</v>
      </c>
      <c r="M43">
        <v>65.98</v>
      </c>
      <c r="N43">
        <v>271.77999999999997</v>
      </c>
      <c r="O43">
        <v>100.14</v>
      </c>
      <c r="P43">
        <v>0.62</v>
      </c>
      <c r="Q43">
        <v>6.61</v>
      </c>
      <c r="R43" s="94">
        <v>24</v>
      </c>
      <c r="S43" s="94">
        <v>24</v>
      </c>
      <c r="T43" s="94">
        <v>24</v>
      </c>
      <c r="U43">
        <v>0.92</v>
      </c>
      <c r="V43">
        <v>125.08</v>
      </c>
      <c r="W43">
        <v>1.1599999999999999</v>
      </c>
      <c r="X43">
        <v>21.49</v>
      </c>
      <c r="Y43">
        <v>7.17</v>
      </c>
      <c r="Z43">
        <v>7.17</v>
      </c>
      <c r="AA43">
        <v>202.21</v>
      </c>
      <c r="AB43">
        <v>40.44</v>
      </c>
      <c r="AC43">
        <v>77</v>
      </c>
      <c r="AD43">
        <v>37</v>
      </c>
      <c r="AE43">
        <v>80</v>
      </c>
      <c r="AF43">
        <v>40</v>
      </c>
      <c r="AG43">
        <v>6.67</v>
      </c>
      <c r="AH43">
        <v>14</v>
      </c>
      <c r="AI43">
        <v>14</v>
      </c>
      <c r="AJ43">
        <v>0</v>
      </c>
      <c r="AK43">
        <v>165</v>
      </c>
      <c r="AL43">
        <v>70</v>
      </c>
    </row>
    <row r="44" spans="1:38">
      <c r="A44" t="s">
        <v>86</v>
      </c>
      <c r="B44" s="35">
        <v>229.64</v>
      </c>
      <c r="C44" s="35">
        <v>74.52</v>
      </c>
      <c r="D44" s="94">
        <f t="shared" si="0"/>
        <v>72</v>
      </c>
      <c r="E44" s="35"/>
      <c r="F44" s="35"/>
      <c r="G44" s="35"/>
      <c r="H44" s="35"/>
      <c r="I44" s="35"/>
      <c r="J44" s="38">
        <v>14.51</v>
      </c>
      <c r="K44" s="38">
        <v>14.51</v>
      </c>
      <c r="L44" s="38">
        <v>11.21</v>
      </c>
      <c r="M44">
        <v>70.12</v>
      </c>
      <c r="N44">
        <v>271.77999999999997</v>
      </c>
      <c r="O44">
        <v>100.14</v>
      </c>
      <c r="P44">
        <v>0.62</v>
      </c>
      <c r="Q44">
        <v>6.61</v>
      </c>
      <c r="R44" s="94">
        <v>24</v>
      </c>
      <c r="S44" s="94">
        <v>24</v>
      </c>
      <c r="T44" s="94">
        <v>24</v>
      </c>
      <c r="U44">
        <v>0.92</v>
      </c>
      <c r="V44">
        <v>131.86000000000001</v>
      </c>
      <c r="W44">
        <v>1.1599999999999999</v>
      </c>
      <c r="X44">
        <v>21.49</v>
      </c>
      <c r="Y44">
        <v>7.17</v>
      </c>
      <c r="Z44">
        <v>7.17</v>
      </c>
      <c r="AA44">
        <v>217.53</v>
      </c>
      <c r="AB44">
        <v>43.51</v>
      </c>
      <c r="AC44">
        <v>83</v>
      </c>
      <c r="AD44">
        <v>39</v>
      </c>
      <c r="AE44">
        <v>85</v>
      </c>
      <c r="AF44">
        <v>42</v>
      </c>
      <c r="AG44">
        <v>6.67</v>
      </c>
      <c r="AH44">
        <v>14</v>
      </c>
      <c r="AI44">
        <v>14</v>
      </c>
      <c r="AJ44">
        <v>0</v>
      </c>
      <c r="AK44">
        <v>172</v>
      </c>
      <c r="AL44">
        <v>73</v>
      </c>
    </row>
    <row r="45" spans="1:38">
      <c r="A45" t="s">
        <v>87</v>
      </c>
      <c r="B45" s="35">
        <v>195.34</v>
      </c>
      <c r="C45" s="35">
        <v>64.040000000000006</v>
      </c>
      <c r="D45" s="94">
        <f t="shared" si="0"/>
        <v>72</v>
      </c>
      <c r="E45" s="35"/>
      <c r="F45" s="35"/>
      <c r="G45" s="35"/>
      <c r="H45" s="35"/>
      <c r="I45" s="35"/>
      <c r="J45" s="38">
        <v>15.63</v>
      </c>
      <c r="K45" s="38">
        <v>15.63</v>
      </c>
      <c r="L45" s="38">
        <v>12.07</v>
      </c>
      <c r="M45">
        <v>70.12</v>
      </c>
      <c r="N45">
        <v>271.77999999999997</v>
      </c>
      <c r="O45">
        <v>100.14</v>
      </c>
      <c r="P45">
        <v>0.62</v>
      </c>
      <c r="Q45">
        <v>6.61</v>
      </c>
      <c r="R45" s="94">
        <v>24</v>
      </c>
      <c r="S45" s="94">
        <v>24</v>
      </c>
      <c r="T45" s="94">
        <v>24</v>
      </c>
      <c r="U45">
        <v>0.92</v>
      </c>
      <c r="V45">
        <v>137.94999999999999</v>
      </c>
      <c r="W45">
        <v>1.1599999999999999</v>
      </c>
      <c r="X45">
        <v>21.49</v>
      </c>
      <c r="Y45">
        <v>7.17</v>
      </c>
      <c r="Z45">
        <v>7.17</v>
      </c>
      <c r="AA45">
        <v>231.28</v>
      </c>
      <c r="AB45">
        <v>46.26</v>
      </c>
      <c r="AC45">
        <v>90</v>
      </c>
      <c r="AD45">
        <v>42</v>
      </c>
      <c r="AE45">
        <v>91</v>
      </c>
      <c r="AF45">
        <v>45</v>
      </c>
      <c r="AG45">
        <v>6.67</v>
      </c>
      <c r="AH45">
        <v>14</v>
      </c>
      <c r="AI45">
        <v>14</v>
      </c>
      <c r="AJ45">
        <v>0</v>
      </c>
      <c r="AK45">
        <v>186</v>
      </c>
      <c r="AL45">
        <v>79</v>
      </c>
    </row>
    <row r="46" spans="1:38">
      <c r="A46" t="s">
        <v>88</v>
      </c>
      <c r="B46" s="35">
        <v>195.34</v>
      </c>
      <c r="C46" s="35">
        <v>64.040000000000006</v>
      </c>
      <c r="D46" s="94">
        <f t="shared" si="0"/>
        <v>72</v>
      </c>
      <c r="E46" s="35"/>
      <c r="F46" s="35"/>
      <c r="G46" s="35"/>
      <c r="H46" s="35"/>
      <c r="I46" s="35"/>
      <c r="J46" s="38">
        <v>16.440000000000001</v>
      </c>
      <c r="K46" s="38">
        <v>16.440000000000001</v>
      </c>
      <c r="L46" s="38">
        <v>12.7</v>
      </c>
      <c r="M46">
        <v>70.12</v>
      </c>
      <c r="N46">
        <v>271.77999999999997</v>
      </c>
      <c r="O46">
        <v>100.14</v>
      </c>
      <c r="P46">
        <v>0.62</v>
      </c>
      <c r="Q46">
        <v>6.61</v>
      </c>
      <c r="R46" s="94">
        <v>24</v>
      </c>
      <c r="S46" s="94">
        <v>24</v>
      </c>
      <c r="T46" s="94">
        <v>24</v>
      </c>
      <c r="U46">
        <v>0.92</v>
      </c>
      <c r="V46">
        <v>143.56</v>
      </c>
      <c r="W46">
        <v>1.1599999999999999</v>
      </c>
      <c r="X46">
        <v>21.49</v>
      </c>
      <c r="Y46">
        <v>7.17</v>
      </c>
      <c r="Z46">
        <v>7.17</v>
      </c>
      <c r="AA46">
        <v>233.33</v>
      </c>
      <c r="AB46">
        <v>46.67</v>
      </c>
      <c r="AC46">
        <v>92</v>
      </c>
      <c r="AD46">
        <v>44</v>
      </c>
      <c r="AE46">
        <v>93</v>
      </c>
      <c r="AF46">
        <v>47</v>
      </c>
      <c r="AG46">
        <v>6.67</v>
      </c>
      <c r="AH46">
        <v>14</v>
      </c>
      <c r="AI46">
        <v>14</v>
      </c>
      <c r="AJ46">
        <v>0</v>
      </c>
      <c r="AK46">
        <v>200</v>
      </c>
      <c r="AL46">
        <v>85</v>
      </c>
    </row>
    <row r="47" spans="1:38">
      <c r="A47" t="s">
        <v>89</v>
      </c>
      <c r="B47" s="35">
        <v>195.34</v>
      </c>
      <c r="C47" s="35">
        <v>64.040000000000006</v>
      </c>
      <c r="D47" s="94">
        <f t="shared" si="0"/>
        <v>72</v>
      </c>
      <c r="E47" s="35"/>
      <c r="F47" s="35"/>
      <c r="G47" s="35"/>
      <c r="H47" s="35"/>
      <c r="I47" s="35"/>
      <c r="J47" s="38">
        <v>17.3</v>
      </c>
      <c r="K47" s="38">
        <v>17.3</v>
      </c>
      <c r="L47" s="38">
        <v>13.37</v>
      </c>
      <c r="M47">
        <v>70.12</v>
      </c>
      <c r="N47">
        <v>271.77999999999997</v>
      </c>
      <c r="O47">
        <v>78.819999999999993</v>
      </c>
      <c r="P47">
        <v>0</v>
      </c>
      <c r="Q47">
        <v>6.61</v>
      </c>
      <c r="R47" s="94">
        <v>24</v>
      </c>
      <c r="S47" s="94">
        <v>24</v>
      </c>
      <c r="T47" s="94">
        <v>24</v>
      </c>
      <c r="U47">
        <v>0.92</v>
      </c>
      <c r="V47">
        <v>148.81</v>
      </c>
      <c r="W47">
        <v>1.1599999999999999</v>
      </c>
      <c r="X47">
        <v>21.49</v>
      </c>
      <c r="Y47">
        <v>7.17</v>
      </c>
      <c r="Z47">
        <v>7.17</v>
      </c>
      <c r="AA47">
        <v>235</v>
      </c>
      <c r="AB47">
        <v>47</v>
      </c>
      <c r="AC47">
        <v>93</v>
      </c>
      <c r="AD47">
        <v>46</v>
      </c>
      <c r="AE47">
        <v>98</v>
      </c>
      <c r="AF47">
        <v>49</v>
      </c>
      <c r="AG47">
        <v>6.67</v>
      </c>
      <c r="AH47">
        <v>14</v>
      </c>
      <c r="AI47">
        <v>14</v>
      </c>
      <c r="AJ47">
        <v>0</v>
      </c>
      <c r="AK47">
        <v>210</v>
      </c>
      <c r="AL47">
        <v>90</v>
      </c>
    </row>
    <row r="48" spans="1:38">
      <c r="A48" t="s">
        <v>90</v>
      </c>
      <c r="B48" s="35">
        <v>195.34</v>
      </c>
      <c r="C48" s="35">
        <v>64.040000000000006</v>
      </c>
      <c r="D48" s="94">
        <f t="shared" si="0"/>
        <v>75</v>
      </c>
      <c r="E48" s="35"/>
      <c r="F48" s="35"/>
      <c r="G48" s="35"/>
      <c r="H48" s="35"/>
      <c r="I48" s="35"/>
      <c r="J48" s="38">
        <v>17.86</v>
      </c>
      <c r="K48" s="38">
        <v>17.86</v>
      </c>
      <c r="L48" s="38">
        <v>13.8</v>
      </c>
      <c r="M48">
        <v>70.12</v>
      </c>
      <c r="N48">
        <v>271.77999999999997</v>
      </c>
      <c r="O48">
        <v>52.87</v>
      </c>
      <c r="P48">
        <v>0.62</v>
      </c>
      <c r="Q48">
        <v>7.01</v>
      </c>
      <c r="R48" s="94">
        <v>25</v>
      </c>
      <c r="S48" s="94">
        <v>25</v>
      </c>
      <c r="T48" s="94">
        <v>25</v>
      </c>
      <c r="U48">
        <v>0.92</v>
      </c>
      <c r="V48">
        <v>153.41</v>
      </c>
      <c r="W48">
        <v>1.1599999999999999</v>
      </c>
      <c r="X48">
        <v>21.49</v>
      </c>
      <c r="Y48">
        <v>7.17</v>
      </c>
      <c r="Z48">
        <v>7.17</v>
      </c>
      <c r="AA48">
        <v>235</v>
      </c>
      <c r="AB48">
        <v>47</v>
      </c>
      <c r="AC48">
        <v>95</v>
      </c>
      <c r="AD48">
        <v>47</v>
      </c>
      <c r="AE48">
        <v>100</v>
      </c>
      <c r="AF48">
        <v>50</v>
      </c>
      <c r="AG48">
        <v>6.67</v>
      </c>
      <c r="AH48">
        <v>14</v>
      </c>
      <c r="AI48">
        <v>14</v>
      </c>
      <c r="AJ48">
        <v>0</v>
      </c>
      <c r="AK48">
        <v>210</v>
      </c>
      <c r="AL48">
        <v>90</v>
      </c>
    </row>
    <row r="49" spans="1:38">
      <c r="A49" t="s">
        <v>91</v>
      </c>
      <c r="B49" s="35">
        <v>135.53</v>
      </c>
      <c r="C49" s="35">
        <v>45.18</v>
      </c>
      <c r="D49" s="94">
        <f t="shared" si="0"/>
        <v>75</v>
      </c>
      <c r="E49" s="35"/>
      <c r="F49" s="35"/>
      <c r="G49" s="35"/>
      <c r="H49" s="35"/>
      <c r="I49" s="35"/>
      <c r="J49" s="38">
        <v>17.86</v>
      </c>
      <c r="K49" s="38">
        <v>17.86</v>
      </c>
      <c r="L49" s="38">
        <v>13.8</v>
      </c>
      <c r="M49">
        <v>70.12</v>
      </c>
      <c r="N49">
        <v>230.69</v>
      </c>
      <c r="O49">
        <v>52.87</v>
      </c>
      <c r="P49">
        <v>0.62</v>
      </c>
      <c r="Q49">
        <v>7.41</v>
      </c>
      <c r="R49" s="94">
        <v>25</v>
      </c>
      <c r="S49" s="94">
        <v>25</v>
      </c>
      <c r="T49" s="94">
        <v>25</v>
      </c>
      <c r="U49">
        <v>0.92</v>
      </c>
      <c r="V49">
        <v>157.16</v>
      </c>
      <c r="W49">
        <v>1.1599999999999999</v>
      </c>
      <c r="X49">
        <v>21.49</v>
      </c>
      <c r="Y49">
        <v>7.17</v>
      </c>
      <c r="Z49">
        <v>7.17</v>
      </c>
      <c r="AA49">
        <v>235</v>
      </c>
      <c r="AB49">
        <v>47</v>
      </c>
      <c r="AC49">
        <v>95</v>
      </c>
      <c r="AD49">
        <v>47</v>
      </c>
      <c r="AE49">
        <v>100</v>
      </c>
      <c r="AF49">
        <v>50</v>
      </c>
      <c r="AG49">
        <v>6.67</v>
      </c>
      <c r="AH49">
        <v>14</v>
      </c>
      <c r="AI49">
        <v>14</v>
      </c>
      <c r="AJ49">
        <v>0</v>
      </c>
      <c r="AK49">
        <v>210</v>
      </c>
      <c r="AL49">
        <v>90</v>
      </c>
    </row>
    <row r="50" spans="1:38">
      <c r="A50" t="s">
        <v>92</v>
      </c>
      <c r="B50" s="35">
        <v>135.53</v>
      </c>
      <c r="C50" s="35">
        <v>45.18</v>
      </c>
      <c r="D50" s="94">
        <f t="shared" si="0"/>
        <v>75.5</v>
      </c>
      <c r="E50" s="35"/>
      <c r="F50" s="35"/>
      <c r="G50" s="35"/>
      <c r="H50" s="35"/>
      <c r="I50" s="35"/>
      <c r="J50" s="38">
        <v>17.86</v>
      </c>
      <c r="K50" s="38">
        <v>17.86</v>
      </c>
      <c r="L50" s="38">
        <v>13.8</v>
      </c>
      <c r="M50">
        <v>70.12</v>
      </c>
      <c r="N50">
        <v>192.24</v>
      </c>
      <c r="O50">
        <v>52.87</v>
      </c>
      <c r="P50">
        <v>0.62</v>
      </c>
      <c r="Q50">
        <v>7.41</v>
      </c>
      <c r="R50" s="94">
        <v>25.17</v>
      </c>
      <c r="S50" s="94">
        <v>25.16</v>
      </c>
      <c r="T50" s="94">
        <v>25.17</v>
      </c>
      <c r="U50">
        <v>0.92</v>
      </c>
      <c r="V50">
        <v>160.26</v>
      </c>
      <c r="W50">
        <v>1.1599999999999999</v>
      </c>
      <c r="X50">
        <v>21.49</v>
      </c>
      <c r="Y50">
        <v>7.17</v>
      </c>
      <c r="Z50">
        <v>7.17</v>
      </c>
      <c r="AA50">
        <v>235</v>
      </c>
      <c r="AB50">
        <v>47</v>
      </c>
      <c r="AC50">
        <v>95</v>
      </c>
      <c r="AD50">
        <v>48</v>
      </c>
      <c r="AE50">
        <v>100</v>
      </c>
      <c r="AF50">
        <v>50</v>
      </c>
      <c r="AG50">
        <v>6.67</v>
      </c>
      <c r="AH50">
        <v>14</v>
      </c>
      <c r="AI50">
        <v>14</v>
      </c>
      <c r="AJ50">
        <v>0</v>
      </c>
      <c r="AK50">
        <v>210</v>
      </c>
      <c r="AL50">
        <v>90</v>
      </c>
    </row>
    <row r="51" spans="1:38">
      <c r="A51" t="s">
        <v>93</v>
      </c>
      <c r="B51" s="35">
        <v>135.53</v>
      </c>
      <c r="C51" s="35">
        <v>45.18</v>
      </c>
      <c r="D51" s="94">
        <f t="shared" si="0"/>
        <v>79</v>
      </c>
      <c r="E51" s="35"/>
      <c r="F51" s="35"/>
      <c r="G51" s="35"/>
      <c r="H51" s="35"/>
      <c r="I51" s="35"/>
      <c r="J51" s="38">
        <v>17.86</v>
      </c>
      <c r="K51" s="38">
        <v>17.86</v>
      </c>
      <c r="L51" s="38">
        <v>13.8</v>
      </c>
      <c r="M51">
        <v>70.12</v>
      </c>
      <c r="N51">
        <v>149.47999999999999</v>
      </c>
      <c r="O51">
        <v>52.87</v>
      </c>
      <c r="P51">
        <v>0.62</v>
      </c>
      <c r="Q51">
        <v>7.41</v>
      </c>
      <c r="R51" s="94">
        <v>26.33</v>
      </c>
      <c r="S51" s="94">
        <v>26.34</v>
      </c>
      <c r="T51" s="94">
        <v>26.33</v>
      </c>
      <c r="U51">
        <v>0.92</v>
      </c>
      <c r="V51">
        <v>162.38999999999999</v>
      </c>
      <c r="W51">
        <v>1.1599999999999999</v>
      </c>
      <c r="X51">
        <v>21.49</v>
      </c>
      <c r="Y51">
        <v>7.17</v>
      </c>
      <c r="Z51">
        <v>7.17</v>
      </c>
      <c r="AA51">
        <v>235</v>
      </c>
      <c r="AB51">
        <v>47</v>
      </c>
      <c r="AC51">
        <v>95</v>
      </c>
      <c r="AD51">
        <v>48</v>
      </c>
      <c r="AE51">
        <v>100</v>
      </c>
      <c r="AF51">
        <v>50</v>
      </c>
      <c r="AG51">
        <v>6.67</v>
      </c>
      <c r="AH51">
        <v>14</v>
      </c>
      <c r="AI51">
        <v>14</v>
      </c>
      <c r="AJ51">
        <v>0</v>
      </c>
      <c r="AK51">
        <v>210</v>
      </c>
      <c r="AL51">
        <v>90</v>
      </c>
    </row>
    <row r="52" spans="1:38">
      <c r="A52" t="s">
        <v>94</v>
      </c>
      <c r="B52" s="35">
        <v>135.53</v>
      </c>
      <c r="C52" s="35">
        <v>45.18</v>
      </c>
      <c r="D52" s="94">
        <f t="shared" si="0"/>
        <v>79</v>
      </c>
      <c r="E52" s="35"/>
      <c r="F52" s="35"/>
      <c r="G52" s="35"/>
      <c r="H52" s="35"/>
      <c r="I52" s="35"/>
      <c r="J52" s="38">
        <v>17.86</v>
      </c>
      <c r="K52" s="38">
        <v>17.86</v>
      </c>
      <c r="L52" s="38">
        <v>13.8</v>
      </c>
      <c r="M52">
        <v>70.12</v>
      </c>
      <c r="N52">
        <v>149.47999999999999</v>
      </c>
      <c r="O52">
        <v>52.87</v>
      </c>
      <c r="P52">
        <v>0.62</v>
      </c>
      <c r="Q52">
        <v>7.41</v>
      </c>
      <c r="R52" s="94">
        <v>26.33</v>
      </c>
      <c r="S52" s="94">
        <v>26.34</v>
      </c>
      <c r="T52" s="94">
        <v>26.33</v>
      </c>
      <c r="U52">
        <v>0.92</v>
      </c>
      <c r="V52">
        <v>163.62</v>
      </c>
      <c r="W52">
        <v>1.1599999999999999</v>
      </c>
      <c r="X52">
        <v>21.49</v>
      </c>
      <c r="Y52">
        <v>7.17</v>
      </c>
      <c r="Z52">
        <v>7.17</v>
      </c>
      <c r="AA52">
        <v>235</v>
      </c>
      <c r="AB52">
        <v>47</v>
      </c>
      <c r="AC52">
        <v>95</v>
      </c>
      <c r="AD52">
        <v>48</v>
      </c>
      <c r="AE52">
        <v>100</v>
      </c>
      <c r="AF52">
        <v>50</v>
      </c>
      <c r="AG52">
        <v>6.67</v>
      </c>
      <c r="AH52">
        <v>14</v>
      </c>
      <c r="AI52">
        <v>14</v>
      </c>
      <c r="AJ52">
        <v>0</v>
      </c>
      <c r="AK52">
        <v>210</v>
      </c>
      <c r="AL52">
        <v>90</v>
      </c>
    </row>
    <row r="53" spans="1:38">
      <c r="A53" t="s">
        <v>95</v>
      </c>
      <c r="B53" s="35">
        <v>135.53</v>
      </c>
      <c r="C53" s="35">
        <v>45.18</v>
      </c>
      <c r="D53" s="94">
        <f t="shared" si="0"/>
        <v>79</v>
      </c>
      <c r="E53" s="35"/>
      <c r="F53" s="35"/>
      <c r="G53" s="35"/>
      <c r="H53" s="35"/>
      <c r="I53" s="35"/>
      <c r="J53" s="38">
        <v>17.86</v>
      </c>
      <c r="K53" s="38">
        <v>17.86</v>
      </c>
      <c r="L53" s="38">
        <v>13.8</v>
      </c>
      <c r="M53">
        <v>70.12</v>
      </c>
      <c r="N53">
        <v>149.47999999999999</v>
      </c>
      <c r="O53">
        <v>52.87</v>
      </c>
      <c r="P53">
        <v>0.62</v>
      </c>
      <c r="Q53">
        <v>7.4</v>
      </c>
      <c r="R53" s="94">
        <v>26.33</v>
      </c>
      <c r="S53" s="94">
        <v>26.34</v>
      </c>
      <c r="T53" s="94">
        <v>26.33</v>
      </c>
      <c r="U53">
        <v>0.92</v>
      </c>
      <c r="V53">
        <v>163.84</v>
      </c>
      <c r="W53">
        <v>1.1599999999999999</v>
      </c>
      <c r="X53">
        <v>21.49</v>
      </c>
      <c r="Y53">
        <v>7.17</v>
      </c>
      <c r="Z53">
        <v>7.17</v>
      </c>
      <c r="AA53">
        <v>235</v>
      </c>
      <c r="AB53">
        <v>47</v>
      </c>
      <c r="AC53">
        <v>95</v>
      </c>
      <c r="AD53">
        <v>48</v>
      </c>
      <c r="AE53">
        <v>100</v>
      </c>
      <c r="AF53">
        <v>50</v>
      </c>
      <c r="AG53">
        <v>6.67</v>
      </c>
      <c r="AH53">
        <v>14</v>
      </c>
      <c r="AI53">
        <v>14</v>
      </c>
      <c r="AJ53">
        <v>0</v>
      </c>
      <c r="AK53">
        <v>210</v>
      </c>
      <c r="AL53">
        <v>90</v>
      </c>
    </row>
    <row r="54" spans="1:38">
      <c r="A54" t="s">
        <v>96</v>
      </c>
      <c r="B54" s="35">
        <v>135.53</v>
      </c>
      <c r="C54" s="35">
        <v>45.18</v>
      </c>
      <c r="D54" s="94">
        <f t="shared" si="0"/>
        <v>79</v>
      </c>
      <c r="E54" s="35"/>
      <c r="F54" s="35"/>
      <c r="G54" s="35"/>
      <c r="H54" s="35"/>
      <c r="I54" s="35"/>
      <c r="J54" s="38">
        <v>17.86</v>
      </c>
      <c r="K54" s="38">
        <v>17.86</v>
      </c>
      <c r="L54" s="38">
        <v>13.8</v>
      </c>
      <c r="M54">
        <v>70.12</v>
      </c>
      <c r="N54">
        <v>149.47999999999999</v>
      </c>
      <c r="O54">
        <v>52.87</v>
      </c>
      <c r="P54">
        <v>0.62</v>
      </c>
      <c r="Q54">
        <v>7.4</v>
      </c>
      <c r="R54" s="94">
        <v>26.33</v>
      </c>
      <c r="S54" s="94">
        <v>26.34</v>
      </c>
      <c r="T54" s="94">
        <v>26.33</v>
      </c>
      <c r="U54">
        <v>0.92</v>
      </c>
      <c r="V54">
        <v>163.15</v>
      </c>
      <c r="W54">
        <v>1.1599999999999999</v>
      </c>
      <c r="X54">
        <v>21.49</v>
      </c>
      <c r="Y54">
        <v>7.17</v>
      </c>
      <c r="Z54">
        <v>7.17</v>
      </c>
      <c r="AA54">
        <v>235</v>
      </c>
      <c r="AB54">
        <v>47</v>
      </c>
      <c r="AC54">
        <v>95</v>
      </c>
      <c r="AD54">
        <v>48</v>
      </c>
      <c r="AE54">
        <v>100</v>
      </c>
      <c r="AF54">
        <v>50</v>
      </c>
      <c r="AG54">
        <v>6.67</v>
      </c>
      <c r="AH54">
        <v>14</v>
      </c>
      <c r="AI54">
        <v>14</v>
      </c>
      <c r="AJ54">
        <v>0</v>
      </c>
      <c r="AK54">
        <v>210</v>
      </c>
      <c r="AL54">
        <v>90</v>
      </c>
    </row>
    <row r="55" spans="1:38">
      <c r="A55" t="s">
        <v>97</v>
      </c>
      <c r="B55" s="35">
        <v>135.53</v>
      </c>
      <c r="C55" s="35">
        <v>45.18</v>
      </c>
      <c r="D55" s="94">
        <f t="shared" si="0"/>
        <v>79</v>
      </c>
      <c r="E55" s="35"/>
      <c r="F55" s="35"/>
      <c r="G55" s="35"/>
      <c r="H55" s="35"/>
      <c r="I55" s="35"/>
      <c r="J55" s="38">
        <v>17.86</v>
      </c>
      <c r="K55" s="38">
        <v>17.86</v>
      </c>
      <c r="L55" s="38">
        <v>13.8</v>
      </c>
      <c r="M55">
        <v>70.12</v>
      </c>
      <c r="N55">
        <v>149.47999999999999</v>
      </c>
      <c r="O55">
        <v>52.87</v>
      </c>
      <c r="P55">
        <v>0.62</v>
      </c>
      <c r="Q55">
        <v>7.4</v>
      </c>
      <c r="R55" s="94">
        <v>26.33</v>
      </c>
      <c r="S55" s="94">
        <v>26.34</v>
      </c>
      <c r="T55" s="94">
        <v>26.33</v>
      </c>
      <c r="U55">
        <v>0.92</v>
      </c>
      <c r="V55">
        <v>161.27000000000001</v>
      </c>
      <c r="W55">
        <v>1.2</v>
      </c>
      <c r="X55">
        <v>21.49</v>
      </c>
      <c r="Y55">
        <v>7.17</v>
      </c>
      <c r="Z55">
        <v>7.17</v>
      </c>
      <c r="AA55">
        <v>235</v>
      </c>
      <c r="AB55">
        <v>47</v>
      </c>
      <c r="AC55">
        <v>95</v>
      </c>
      <c r="AD55">
        <v>48</v>
      </c>
      <c r="AE55">
        <v>100</v>
      </c>
      <c r="AF55">
        <v>50</v>
      </c>
      <c r="AG55">
        <v>6.67</v>
      </c>
      <c r="AH55">
        <v>14</v>
      </c>
      <c r="AI55">
        <v>14</v>
      </c>
      <c r="AJ55">
        <v>0</v>
      </c>
      <c r="AK55">
        <v>210</v>
      </c>
      <c r="AL55">
        <v>90</v>
      </c>
    </row>
    <row r="56" spans="1:38">
      <c r="A56" t="s">
        <v>98</v>
      </c>
      <c r="B56" s="35">
        <v>135.53</v>
      </c>
      <c r="C56" s="35">
        <v>45.18</v>
      </c>
      <c r="D56" s="94">
        <f t="shared" si="0"/>
        <v>79</v>
      </c>
      <c r="E56" s="35"/>
      <c r="F56" s="35"/>
      <c r="G56" s="35"/>
      <c r="H56" s="35"/>
      <c r="I56" s="35"/>
      <c r="J56" s="38">
        <v>17.86</v>
      </c>
      <c r="K56" s="38">
        <v>17.86</v>
      </c>
      <c r="L56" s="38">
        <v>13.8</v>
      </c>
      <c r="M56">
        <v>70.12</v>
      </c>
      <c r="N56">
        <v>149.47999999999999</v>
      </c>
      <c r="O56">
        <v>52.87</v>
      </c>
      <c r="P56">
        <v>0.62</v>
      </c>
      <c r="Q56">
        <v>7.4</v>
      </c>
      <c r="R56" s="94">
        <v>26.33</v>
      </c>
      <c r="S56" s="94">
        <v>26.34</v>
      </c>
      <c r="T56" s="94">
        <v>26.33</v>
      </c>
      <c r="U56">
        <v>0.92</v>
      </c>
      <c r="V56">
        <v>158.47</v>
      </c>
      <c r="W56">
        <v>1.2</v>
      </c>
      <c r="X56">
        <v>21.49</v>
      </c>
      <c r="Y56">
        <v>7.17</v>
      </c>
      <c r="Z56">
        <v>7.17</v>
      </c>
      <c r="AA56">
        <v>235</v>
      </c>
      <c r="AB56">
        <v>47</v>
      </c>
      <c r="AC56">
        <v>95</v>
      </c>
      <c r="AD56">
        <v>48</v>
      </c>
      <c r="AE56">
        <v>100</v>
      </c>
      <c r="AF56">
        <v>50</v>
      </c>
      <c r="AG56">
        <v>6.67</v>
      </c>
      <c r="AH56">
        <v>14</v>
      </c>
      <c r="AI56">
        <v>14</v>
      </c>
      <c r="AJ56">
        <v>0</v>
      </c>
      <c r="AK56">
        <v>210</v>
      </c>
      <c r="AL56">
        <v>90</v>
      </c>
    </row>
    <row r="57" spans="1:38">
      <c r="A57" t="s">
        <v>99</v>
      </c>
      <c r="B57" s="35">
        <v>135.53</v>
      </c>
      <c r="C57" s="35">
        <v>45.18</v>
      </c>
      <c r="D57" s="94">
        <f t="shared" si="0"/>
        <v>79</v>
      </c>
      <c r="E57" s="35"/>
      <c r="F57" s="35"/>
      <c r="G57" s="35"/>
      <c r="H57" s="35"/>
      <c r="I57" s="35"/>
      <c r="J57" s="38">
        <v>17.86</v>
      </c>
      <c r="K57" s="38">
        <v>17.86</v>
      </c>
      <c r="L57" s="38">
        <v>13.8</v>
      </c>
      <c r="M57">
        <v>70.12</v>
      </c>
      <c r="N57">
        <v>149.47999999999999</v>
      </c>
      <c r="O57">
        <v>52.87</v>
      </c>
      <c r="P57">
        <v>0.62</v>
      </c>
      <c r="Q57">
        <v>7.4</v>
      </c>
      <c r="R57" s="94">
        <v>26.33</v>
      </c>
      <c r="S57" s="94">
        <v>26.34</v>
      </c>
      <c r="T57" s="94">
        <v>26.33</v>
      </c>
      <c r="U57">
        <v>0.92</v>
      </c>
      <c r="V57">
        <v>153.49</v>
      </c>
      <c r="W57">
        <v>1.2</v>
      </c>
      <c r="X57">
        <v>21.49</v>
      </c>
      <c r="Y57">
        <v>7.17</v>
      </c>
      <c r="Z57">
        <v>7.17</v>
      </c>
      <c r="AA57">
        <v>235</v>
      </c>
      <c r="AB57">
        <v>47</v>
      </c>
      <c r="AC57">
        <v>95</v>
      </c>
      <c r="AD57">
        <v>48</v>
      </c>
      <c r="AE57">
        <v>100</v>
      </c>
      <c r="AF57">
        <v>50</v>
      </c>
      <c r="AG57">
        <v>6.67</v>
      </c>
      <c r="AH57">
        <v>14</v>
      </c>
      <c r="AI57">
        <v>14</v>
      </c>
      <c r="AJ57">
        <v>0</v>
      </c>
      <c r="AK57">
        <v>210</v>
      </c>
      <c r="AL57">
        <v>90</v>
      </c>
    </row>
    <row r="58" spans="1:38">
      <c r="A58" t="s">
        <v>100</v>
      </c>
      <c r="B58" s="35">
        <v>135.53</v>
      </c>
      <c r="C58" s="35">
        <v>45.18</v>
      </c>
      <c r="D58" s="94">
        <f t="shared" si="0"/>
        <v>79</v>
      </c>
      <c r="E58" s="35"/>
      <c r="F58" s="35"/>
      <c r="G58" s="35"/>
      <c r="H58" s="35"/>
      <c r="I58" s="35"/>
      <c r="J58" s="38">
        <v>17.86</v>
      </c>
      <c r="K58" s="38">
        <v>17.86</v>
      </c>
      <c r="L58" s="38">
        <v>13.8</v>
      </c>
      <c r="M58">
        <v>70.12</v>
      </c>
      <c r="N58">
        <v>149.47999999999999</v>
      </c>
      <c r="O58">
        <v>52.87</v>
      </c>
      <c r="P58">
        <v>0.62</v>
      </c>
      <c r="Q58">
        <v>7.8</v>
      </c>
      <c r="R58" s="94">
        <v>26.33</v>
      </c>
      <c r="S58" s="94">
        <v>26.34</v>
      </c>
      <c r="T58" s="94">
        <v>26.33</v>
      </c>
      <c r="U58">
        <v>0.92</v>
      </c>
      <c r="V58">
        <v>148.47999999999999</v>
      </c>
      <c r="W58">
        <v>1.2</v>
      </c>
      <c r="X58">
        <v>21.49</v>
      </c>
      <c r="Y58">
        <v>7.17</v>
      </c>
      <c r="Z58">
        <v>7.17</v>
      </c>
      <c r="AA58">
        <v>235</v>
      </c>
      <c r="AB58">
        <v>47</v>
      </c>
      <c r="AC58">
        <v>95</v>
      </c>
      <c r="AD58">
        <v>47</v>
      </c>
      <c r="AE58">
        <v>100</v>
      </c>
      <c r="AF58">
        <v>50</v>
      </c>
      <c r="AG58">
        <v>6.67</v>
      </c>
      <c r="AH58">
        <v>14</v>
      </c>
      <c r="AI58">
        <v>14</v>
      </c>
      <c r="AJ58">
        <v>0</v>
      </c>
      <c r="AK58">
        <v>210</v>
      </c>
      <c r="AL58">
        <v>90</v>
      </c>
    </row>
    <row r="59" spans="1:38">
      <c r="A59" t="s">
        <v>101</v>
      </c>
      <c r="B59" s="35">
        <v>135.53</v>
      </c>
      <c r="C59" s="35">
        <v>45.18</v>
      </c>
      <c r="D59" s="94">
        <f t="shared" si="0"/>
        <v>79</v>
      </c>
      <c r="E59" s="35"/>
      <c r="F59" s="35"/>
      <c r="G59" s="35"/>
      <c r="H59" s="35"/>
      <c r="I59" s="35"/>
      <c r="J59" s="38">
        <v>17.86</v>
      </c>
      <c r="K59" s="38">
        <v>17.86</v>
      </c>
      <c r="L59" s="38">
        <v>13.8</v>
      </c>
      <c r="M59">
        <v>70.12</v>
      </c>
      <c r="N59">
        <v>149.47999999999999</v>
      </c>
      <c r="O59">
        <v>52.87</v>
      </c>
      <c r="P59">
        <v>0.62</v>
      </c>
      <c r="Q59">
        <v>8.6</v>
      </c>
      <c r="R59" s="94">
        <v>26.33</v>
      </c>
      <c r="S59" s="94">
        <v>26.34</v>
      </c>
      <c r="T59" s="94">
        <v>26.33</v>
      </c>
      <c r="U59">
        <v>0.92</v>
      </c>
      <c r="V59">
        <v>142.71</v>
      </c>
      <c r="W59">
        <v>1.2</v>
      </c>
      <c r="X59">
        <v>19.989999999999998</v>
      </c>
      <c r="Y59">
        <v>6.67</v>
      </c>
      <c r="Z59">
        <v>6.67</v>
      </c>
      <c r="AA59">
        <v>235</v>
      </c>
      <c r="AB59">
        <v>47</v>
      </c>
      <c r="AC59">
        <v>93</v>
      </c>
      <c r="AD59">
        <v>46</v>
      </c>
      <c r="AE59">
        <v>100</v>
      </c>
      <c r="AF59">
        <v>50</v>
      </c>
      <c r="AG59">
        <v>6.67</v>
      </c>
      <c r="AH59">
        <v>13.33</v>
      </c>
      <c r="AI59">
        <v>13.34</v>
      </c>
      <c r="AJ59">
        <v>0</v>
      </c>
      <c r="AK59">
        <v>210</v>
      </c>
      <c r="AL59">
        <v>90</v>
      </c>
    </row>
    <row r="60" spans="1:38">
      <c r="A60" t="s">
        <v>102</v>
      </c>
      <c r="B60" s="35">
        <v>135.53</v>
      </c>
      <c r="C60" s="35">
        <v>45.18</v>
      </c>
      <c r="D60" s="94">
        <f t="shared" si="0"/>
        <v>79</v>
      </c>
      <c r="E60" s="35"/>
      <c r="F60" s="35"/>
      <c r="G60" s="35"/>
      <c r="H60" s="35"/>
      <c r="I60" s="35"/>
      <c r="J60" s="38">
        <v>17.48</v>
      </c>
      <c r="K60" s="38">
        <v>17.48</v>
      </c>
      <c r="L60" s="38">
        <v>13.5</v>
      </c>
      <c r="M60">
        <v>70.12</v>
      </c>
      <c r="N60">
        <v>149.47999999999999</v>
      </c>
      <c r="O60">
        <v>52.87</v>
      </c>
      <c r="P60">
        <v>0.62</v>
      </c>
      <c r="Q60">
        <v>9.4</v>
      </c>
      <c r="R60" s="94">
        <v>26.33</v>
      </c>
      <c r="S60" s="94">
        <v>26.34</v>
      </c>
      <c r="T60" s="94">
        <v>26.33</v>
      </c>
      <c r="U60">
        <v>0.92</v>
      </c>
      <c r="V60">
        <v>136.30000000000001</v>
      </c>
      <c r="W60">
        <v>1.2</v>
      </c>
      <c r="X60">
        <v>19.989999999999998</v>
      </c>
      <c r="Y60">
        <v>6.67</v>
      </c>
      <c r="Z60">
        <v>6.67</v>
      </c>
      <c r="AA60">
        <v>235</v>
      </c>
      <c r="AB60">
        <v>47</v>
      </c>
      <c r="AC60">
        <v>92</v>
      </c>
      <c r="AD60">
        <v>45</v>
      </c>
      <c r="AE60">
        <v>99</v>
      </c>
      <c r="AF60">
        <v>49</v>
      </c>
      <c r="AG60">
        <v>6.67</v>
      </c>
      <c r="AH60">
        <v>13.33</v>
      </c>
      <c r="AI60">
        <v>13.34</v>
      </c>
      <c r="AJ60">
        <v>0</v>
      </c>
      <c r="AK60">
        <v>210</v>
      </c>
      <c r="AL60">
        <v>90</v>
      </c>
    </row>
    <row r="61" spans="1:38">
      <c r="A61" t="s">
        <v>103</v>
      </c>
      <c r="B61" s="35">
        <v>135.53</v>
      </c>
      <c r="C61" s="35">
        <v>45.18</v>
      </c>
      <c r="D61" s="94">
        <f t="shared" si="0"/>
        <v>79</v>
      </c>
      <c r="E61" s="35"/>
      <c r="F61" s="35"/>
      <c r="G61" s="35"/>
      <c r="H61" s="35"/>
      <c r="I61" s="35"/>
      <c r="J61" s="38">
        <v>16.809999999999999</v>
      </c>
      <c r="K61" s="38">
        <v>16.809999999999999</v>
      </c>
      <c r="L61" s="38">
        <v>12.99</v>
      </c>
      <c r="M61">
        <v>70.12</v>
      </c>
      <c r="N61">
        <v>149.47999999999999</v>
      </c>
      <c r="O61">
        <v>52.87</v>
      </c>
      <c r="P61">
        <v>0.62</v>
      </c>
      <c r="Q61">
        <v>10</v>
      </c>
      <c r="R61" s="94">
        <v>26.33</v>
      </c>
      <c r="S61" s="94">
        <v>26.34</v>
      </c>
      <c r="T61" s="94">
        <v>26.33</v>
      </c>
      <c r="U61">
        <v>0.92</v>
      </c>
      <c r="V61">
        <v>129.59</v>
      </c>
      <c r="W61">
        <v>1.2</v>
      </c>
      <c r="X61">
        <v>19.989999999999998</v>
      </c>
      <c r="Y61">
        <v>6.67</v>
      </c>
      <c r="Z61">
        <v>6.67</v>
      </c>
      <c r="AA61">
        <v>235</v>
      </c>
      <c r="AB61">
        <v>47</v>
      </c>
      <c r="AC61">
        <v>91</v>
      </c>
      <c r="AD61">
        <v>43</v>
      </c>
      <c r="AE61">
        <v>95</v>
      </c>
      <c r="AF61">
        <v>48</v>
      </c>
      <c r="AG61">
        <v>6.67</v>
      </c>
      <c r="AH61">
        <v>13.33</v>
      </c>
      <c r="AI61">
        <v>13.34</v>
      </c>
      <c r="AJ61">
        <v>0</v>
      </c>
      <c r="AK61">
        <v>207</v>
      </c>
      <c r="AL61">
        <v>88</v>
      </c>
    </row>
    <row r="62" spans="1:38">
      <c r="A62" t="s">
        <v>104</v>
      </c>
      <c r="B62" s="35">
        <v>135.53</v>
      </c>
      <c r="C62" s="35">
        <v>45.18</v>
      </c>
      <c r="D62" s="94">
        <f t="shared" si="0"/>
        <v>79</v>
      </c>
      <c r="E62" s="35"/>
      <c r="F62" s="35"/>
      <c r="G62" s="35"/>
      <c r="H62" s="35"/>
      <c r="I62" s="35"/>
      <c r="J62" s="38">
        <v>16.13</v>
      </c>
      <c r="K62" s="38">
        <v>16.13</v>
      </c>
      <c r="L62" s="38">
        <v>12.46</v>
      </c>
      <c r="M62">
        <v>70.12</v>
      </c>
      <c r="N62">
        <v>149.47999999999999</v>
      </c>
      <c r="O62">
        <v>52.87</v>
      </c>
      <c r="P62">
        <v>0.62</v>
      </c>
      <c r="Q62">
        <v>11</v>
      </c>
      <c r="R62" s="94">
        <v>26.33</v>
      </c>
      <c r="S62" s="94">
        <v>26.34</v>
      </c>
      <c r="T62" s="94">
        <v>26.33</v>
      </c>
      <c r="U62">
        <v>0.92</v>
      </c>
      <c r="V62">
        <v>122.46</v>
      </c>
      <c r="W62">
        <v>1.2</v>
      </c>
      <c r="X62">
        <v>19.989999999999998</v>
      </c>
      <c r="Y62">
        <v>6.67</v>
      </c>
      <c r="Z62">
        <v>6.67</v>
      </c>
      <c r="AA62">
        <v>235</v>
      </c>
      <c r="AB62">
        <v>47</v>
      </c>
      <c r="AC62">
        <v>90</v>
      </c>
      <c r="AD62">
        <v>42</v>
      </c>
      <c r="AE62">
        <v>90</v>
      </c>
      <c r="AF62">
        <v>45</v>
      </c>
      <c r="AG62">
        <v>6.67</v>
      </c>
      <c r="AH62">
        <v>13.33</v>
      </c>
      <c r="AI62">
        <v>13.34</v>
      </c>
      <c r="AJ62">
        <v>0</v>
      </c>
      <c r="AK62">
        <v>196</v>
      </c>
      <c r="AL62">
        <v>84</v>
      </c>
    </row>
    <row r="63" spans="1:38">
      <c r="A63" t="s">
        <v>105</v>
      </c>
      <c r="B63" s="35">
        <v>135.53</v>
      </c>
      <c r="C63" s="35">
        <v>45.18</v>
      </c>
      <c r="D63" s="94">
        <f t="shared" si="0"/>
        <v>79.5</v>
      </c>
      <c r="E63" s="35"/>
      <c r="F63" s="35"/>
      <c r="G63" s="35"/>
      <c r="H63" s="35"/>
      <c r="I63" s="35"/>
      <c r="J63" s="38">
        <v>15.26</v>
      </c>
      <c r="K63" s="38">
        <v>15.26</v>
      </c>
      <c r="L63" s="38">
        <v>11.79</v>
      </c>
      <c r="M63">
        <v>70.12</v>
      </c>
      <c r="N63">
        <v>149.47999999999999</v>
      </c>
      <c r="O63">
        <v>81.7</v>
      </c>
      <c r="P63">
        <v>0.62</v>
      </c>
      <c r="Q63">
        <v>12.41</v>
      </c>
      <c r="R63" s="94">
        <v>26.5</v>
      </c>
      <c r="S63" s="94">
        <v>26.5</v>
      </c>
      <c r="T63" s="94">
        <v>26.5</v>
      </c>
      <c r="U63">
        <v>0.92</v>
      </c>
      <c r="V63">
        <v>114.95</v>
      </c>
      <c r="W63">
        <v>1.2</v>
      </c>
      <c r="X63">
        <v>19.989999999999998</v>
      </c>
      <c r="Y63">
        <v>6.67</v>
      </c>
      <c r="Z63">
        <v>6.67</v>
      </c>
      <c r="AA63">
        <v>233.33</v>
      </c>
      <c r="AB63">
        <v>46.67</v>
      </c>
      <c r="AC63">
        <v>87</v>
      </c>
      <c r="AD63">
        <v>40</v>
      </c>
      <c r="AE63">
        <v>87</v>
      </c>
      <c r="AF63">
        <v>43</v>
      </c>
      <c r="AG63">
        <v>6.67</v>
      </c>
      <c r="AH63">
        <v>13.33</v>
      </c>
      <c r="AI63">
        <v>13.34</v>
      </c>
      <c r="AJ63">
        <v>0</v>
      </c>
      <c r="AK63">
        <v>186</v>
      </c>
      <c r="AL63">
        <v>79</v>
      </c>
    </row>
    <row r="64" spans="1:38">
      <c r="A64" t="s">
        <v>106</v>
      </c>
      <c r="B64" s="35">
        <v>135.53</v>
      </c>
      <c r="C64" s="35">
        <v>45.18</v>
      </c>
      <c r="D64" s="94">
        <f t="shared" si="0"/>
        <v>79.5</v>
      </c>
      <c r="E64" s="35"/>
      <c r="F64" s="35"/>
      <c r="G64" s="35"/>
      <c r="H64" s="35"/>
      <c r="I64" s="35"/>
      <c r="J64" s="38">
        <v>14.32</v>
      </c>
      <c r="K64" s="38">
        <v>14.32</v>
      </c>
      <c r="L64" s="38">
        <v>11.06</v>
      </c>
      <c r="M64">
        <v>70.12</v>
      </c>
      <c r="N64">
        <v>149.47999999999999</v>
      </c>
      <c r="O64">
        <v>100.14</v>
      </c>
      <c r="P64">
        <v>0.62</v>
      </c>
      <c r="Q64">
        <v>13.41</v>
      </c>
      <c r="R64" s="94">
        <v>26.5</v>
      </c>
      <c r="S64" s="94">
        <v>26.5</v>
      </c>
      <c r="T64" s="94">
        <v>26.5</v>
      </c>
      <c r="U64">
        <v>0.92</v>
      </c>
      <c r="V64">
        <v>106.8</v>
      </c>
      <c r="W64">
        <v>1.2</v>
      </c>
      <c r="X64">
        <v>19.989999999999998</v>
      </c>
      <c r="Y64">
        <v>6.67</v>
      </c>
      <c r="Z64">
        <v>6.67</v>
      </c>
      <c r="AA64">
        <v>224.86</v>
      </c>
      <c r="AB64">
        <v>44.97</v>
      </c>
      <c r="AC64">
        <v>84</v>
      </c>
      <c r="AD64">
        <v>38</v>
      </c>
      <c r="AE64">
        <v>81</v>
      </c>
      <c r="AF64">
        <v>41</v>
      </c>
      <c r="AG64">
        <v>6.67</v>
      </c>
      <c r="AH64">
        <v>13.33</v>
      </c>
      <c r="AI64">
        <v>13.34</v>
      </c>
      <c r="AJ64">
        <v>0</v>
      </c>
      <c r="AK64">
        <v>172</v>
      </c>
      <c r="AL64">
        <v>73</v>
      </c>
    </row>
    <row r="65" spans="1:38">
      <c r="A65" t="s">
        <v>107</v>
      </c>
      <c r="B65" s="35">
        <v>135.53</v>
      </c>
      <c r="C65" s="35">
        <v>45.18</v>
      </c>
      <c r="D65" s="94">
        <f t="shared" si="0"/>
        <v>79.5</v>
      </c>
      <c r="E65" s="35"/>
      <c r="F65" s="35"/>
      <c r="G65" s="35"/>
      <c r="H65" s="35"/>
      <c r="I65" s="35"/>
      <c r="J65" s="38">
        <v>13.24</v>
      </c>
      <c r="K65" s="38">
        <v>13.24</v>
      </c>
      <c r="L65" s="38">
        <v>10.23</v>
      </c>
      <c r="M65">
        <v>70.12</v>
      </c>
      <c r="N65">
        <v>192.24</v>
      </c>
      <c r="O65">
        <v>100.14</v>
      </c>
      <c r="P65">
        <v>0.62</v>
      </c>
      <c r="Q65">
        <v>14.01</v>
      </c>
      <c r="R65" s="94">
        <v>26.5</v>
      </c>
      <c r="S65" s="94">
        <v>26.5</v>
      </c>
      <c r="T65" s="94">
        <v>26.5</v>
      </c>
      <c r="U65">
        <v>0.92</v>
      </c>
      <c r="V65">
        <v>97.71</v>
      </c>
      <c r="W65">
        <v>1.2</v>
      </c>
      <c r="X65">
        <v>19.989999999999998</v>
      </c>
      <c r="Y65">
        <v>6.67</v>
      </c>
      <c r="Z65">
        <v>6.67</v>
      </c>
      <c r="AA65">
        <v>210.35</v>
      </c>
      <c r="AB65">
        <v>42.07</v>
      </c>
      <c r="AC65">
        <v>78</v>
      </c>
      <c r="AD65">
        <v>35</v>
      </c>
      <c r="AE65">
        <v>75</v>
      </c>
      <c r="AF65">
        <v>37</v>
      </c>
      <c r="AG65">
        <v>6.67</v>
      </c>
      <c r="AH65">
        <v>13.33</v>
      </c>
      <c r="AI65">
        <v>13.34</v>
      </c>
      <c r="AJ65">
        <v>0</v>
      </c>
      <c r="AK65">
        <v>158</v>
      </c>
      <c r="AL65">
        <v>67</v>
      </c>
    </row>
    <row r="66" spans="1:38">
      <c r="A66" t="s">
        <v>108</v>
      </c>
      <c r="B66" s="35">
        <v>135.53</v>
      </c>
      <c r="C66" s="35">
        <v>45.18</v>
      </c>
      <c r="D66" s="94">
        <f t="shared" si="0"/>
        <v>79.5</v>
      </c>
      <c r="E66" s="35"/>
      <c r="F66" s="35"/>
      <c r="G66" s="35"/>
      <c r="H66" s="35"/>
      <c r="I66" s="35"/>
      <c r="J66" s="38">
        <v>12.03</v>
      </c>
      <c r="K66" s="38">
        <v>12.03</v>
      </c>
      <c r="L66" s="38">
        <v>9.3000000000000007</v>
      </c>
      <c r="M66">
        <v>70.12</v>
      </c>
      <c r="N66">
        <v>230.69</v>
      </c>
      <c r="O66">
        <v>100.14</v>
      </c>
      <c r="P66">
        <v>0.62</v>
      </c>
      <c r="Q66">
        <v>15.01</v>
      </c>
      <c r="R66" s="94">
        <v>26.5</v>
      </c>
      <c r="S66" s="94">
        <v>26.5</v>
      </c>
      <c r="T66" s="94">
        <v>26.5</v>
      </c>
      <c r="U66">
        <v>0.92</v>
      </c>
      <c r="V66">
        <v>87.76</v>
      </c>
      <c r="W66">
        <v>1.2</v>
      </c>
      <c r="X66">
        <v>19.989999999999998</v>
      </c>
      <c r="Y66">
        <v>6.67</v>
      </c>
      <c r="Z66">
        <v>6.67</v>
      </c>
      <c r="AA66">
        <v>194.42</v>
      </c>
      <c r="AB66">
        <v>38.880000000000003</v>
      </c>
      <c r="AC66">
        <v>73</v>
      </c>
      <c r="AD66">
        <v>33</v>
      </c>
      <c r="AE66">
        <v>68</v>
      </c>
      <c r="AF66">
        <v>34</v>
      </c>
      <c r="AG66">
        <v>6.67</v>
      </c>
      <c r="AH66">
        <v>13.33</v>
      </c>
      <c r="AI66">
        <v>13.34</v>
      </c>
      <c r="AJ66">
        <v>0</v>
      </c>
      <c r="AK66">
        <v>144</v>
      </c>
      <c r="AL66">
        <v>61</v>
      </c>
    </row>
    <row r="67" spans="1:38">
      <c r="A67" t="s">
        <v>109</v>
      </c>
      <c r="B67" s="35">
        <v>135.53</v>
      </c>
      <c r="C67" s="35">
        <v>45.18</v>
      </c>
      <c r="D67" s="94">
        <f t="shared" si="0"/>
        <v>79.5</v>
      </c>
      <c r="E67" s="35"/>
      <c r="F67" s="35"/>
      <c r="G67" s="35"/>
      <c r="H67" s="35"/>
      <c r="I67" s="35"/>
      <c r="J67" s="38">
        <v>10.69</v>
      </c>
      <c r="K67" s="38">
        <v>10.69</v>
      </c>
      <c r="L67" s="38">
        <v>8.26</v>
      </c>
      <c r="M67">
        <v>70.12</v>
      </c>
      <c r="N67">
        <v>271.77999999999997</v>
      </c>
      <c r="O67">
        <v>100.14</v>
      </c>
      <c r="P67">
        <v>0.62</v>
      </c>
      <c r="Q67">
        <v>13.01</v>
      </c>
      <c r="R67" s="94">
        <v>26.5</v>
      </c>
      <c r="S67" s="94">
        <v>26.5</v>
      </c>
      <c r="T67" s="94">
        <v>26.5</v>
      </c>
      <c r="U67">
        <v>0.92</v>
      </c>
      <c r="V67">
        <v>77.42</v>
      </c>
      <c r="W67">
        <v>1.2</v>
      </c>
      <c r="X67">
        <v>19.989999999999998</v>
      </c>
      <c r="Y67">
        <v>6.67</v>
      </c>
      <c r="Z67">
        <v>6.67</v>
      </c>
      <c r="AA67">
        <v>177.26</v>
      </c>
      <c r="AB67">
        <v>35.450000000000003</v>
      </c>
      <c r="AC67">
        <v>66</v>
      </c>
      <c r="AD67">
        <v>30</v>
      </c>
      <c r="AE67">
        <v>61</v>
      </c>
      <c r="AF67">
        <v>31</v>
      </c>
      <c r="AG67">
        <v>6.67</v>
      </c>
      <c r="AH67">
        <v>13.33</v>
      </c>
      <c r="AI67">
        <v>13.34</v>
      </c>
      <c r="AJ67">
        <v>0</v>
      </c>
      <c r="AK67">
        <v>130</v>
      </c>
      <c r="AL67">
        <v>55</v>
      </c>
    </row>
    <row r="68" spans="1:38">
      <c r="A68" t="s">
        <v>110</v>
      </c>
      <c r="B68" s="35">
        <v>135.53</v>
      </c>
      <c r="C68" s="35">
        <v>45.18</v>
      </c>
      <c r="D68" s="94">
        <f t="shared" ref="D68:D98" si="1">R68+S68+T68</f>
        <v>79.5</v>
      </c>
      <c r="E68" s="35"/>
      <c r="F68" s="35"/>
      <c r="G68" s="35"/>
      <c r="H68" s="35"/>
      <c r="I68" s="35"/>
      <c r="J68" s="38">
        <v>9.27</v>
      </c>
      <c r="K68" s="38">
        <v>9.27</v>
      </c>
      <c r="L68" s="38">
        <v>7.16</v>
      </c>
      <c r="M68">
        <v>70.12</v>
      </c>
      <c r="N68">
        <v>271.77999999999997</v>
      </c>
      <c r="O68">
        <v>100.14</v>
      </c>
      <c r="P68">
        <v>0.62</v>
      </c>
      <c r="Q68">
        <v>13.61</v>
      </c>
      <c r="R68" s="94">
        <v>26.5</v>
      </c>
      <c r="S68" s="94">
        <v>26.5</v>
      </c>
      <c r="T68" s="94">
        <v>26.5</v>
      </c>
      <c r="U68">
        <v>0.92</v>
      </c>
      <c r="V68">
        <v>66.739999999999995</v>
      </c>
      <c r="W68">
        <v>1.2</v>
      </c>
      <c r="X68">
        <v>19.989999999999998</v>
      </c>
      <c r="Y68">
        <v>6.67</v>
      </c>
      <c r="Z68">
        <v>6.67</v>
      </c>
      <c r="AA68">
        <v>159.06</v>
      </c>
      <c r="AB68">
        <v>31.81</v>
      </c>
      <c r="AC68">
        <v>59</v>
      </c>
      <c r="AD68">
        <v>27</v>
      </c>
      <c r="AE68">
        <v>53</v>
      </c>
      <c r="AF68">
        <v>27</v>
      </c>
      <c r="AG68">
        <v>6.67</v>
      </c>
      <c r="AH68">
        <v>13.33</v>
      </c>
      <c r="AI68">
        <v>13.34</v>
      </c>
      <c r="AJ68">
        <v>0</v>
      </c>
      <c r="AK68">
        <v>116</v>
      </c>
      <c r="AL68">
        <v>49</v>
      </c>
    </row>
    <row r="69" spans="1:38">
      <c r="A69" t="s">
        <v>111</v>
      </c>
      <c r="B69" s="35">
        <v>169.82</v>
      </c>
      <c r="C69" s="35">
        <v>55.66</v>
      </c>
      <c r="D69" s="94">
        <f t="shared" si="1"/>
        <v>79.5</v>
      </c>
      <c r="E69" s="35"/>
      <c r="F69" s="35"/>
      <c r="G69" s="35"/>
      <c r="H69" s="35"/>
      <c r="I69" s="35"/>
      <c r="J69" s="38">
        <v>7.69</v>
      </c>
      <c r="K69" s="38">
        <v>7.69</v>
      </c>
      <c r="L69" s="38">
        <v>5.94</v>
      </c>
      <c r="M69">
        <v>70.12</v>
      </c>
      <c r="N69">
        <v>271.77999999999997</v>
      </c>
      <c r="O69">
        <v>100.14</v>
      </c>
      <c r="P69">
        <v>0.62</v>
      </c>
      <c r="Q69">
        <v>14.01</v>
      </c>
      <c r="R69" s="94">
        <v>26.5</v>
      </c>
      <c r="S69" s="94">
        <v>26.5</v>
      </c>
      <c r="T69" s="94">
        <v>26.5</v>
      </c>
      <c r="U69">
        <v>0.92</v>
      </c>
      <c r="V69">
        <v>55.39</v>
      </c>
      <c r="W69">
        <v>1.2</v>
      </c>
      <c r="X69">
        <v>19.989999999999998</v>
      </c>
      <c r="Y69">
        <v>6.67</v>
      </c>
      <c r="Z69">
        <v>6.67</v>
      </c>
      <c r="AA69">
        <v>138.88</v>
      </c>
      <c r="AB69">
        <v>27.77</v>
      </c>
      <c r="AC69">
        <v>49</v>
      </c>
      <c r="AD69">
        <v>23</v>
      </c>
      <c r="AE69">
        <v>47</v>
      </c>
      <c r="AF69">
        <v>23</v>
      </c>
      <c r="AG69">
        <v>6.67</v>
      </c>
      <c r="AH69">
        <v>13.33</v>
      </c>
      <c r="AI69">
        <v>13.34</v>
      </c>
      <c r="AJ69">
        <v>0</v>
      </c>
      <c r="AK69">
        <v>102</v>
      </c>
      <c r="AL69">
        <v>43</v>
      </c>
    </row>
    <row r="70" spans="1:38">
      <c r="A70" t="s">
        <v>112</v>
      </c>
      <c r="B70" s="35">
        <v>169.82</v>
      </c>
      <c r="C70" s="35">
        <v>55.66</v>
      </c>
      <c r="D70" s="94">
        <f t="shared" si="1"/>
        <v>79.5</v>
      </c>
      <c r="E70" s="35"/>
      <c r="F70" s="35"/>
      <c r="G70" s="35"/>
      <c r="H70" s="35"/>
      <c r="I70" s="35"/>
      <c r="J70" s="38">
        <v>6.04</v>
      </c>
      <c r="K70" s="38">
        <v>6.04</v>
      </c>
      <c r="L70" s="38">
        <v>4.66</v>
      </c>
      <c r="M70">
        <v>70.12</v>
      </c>
      <c r="N70">
        <v>271.77999999999997</v>
      </c>
      <c r="O70">
        <v>100.14</v>
      </c>
      <c r="P70">
        <v>0.62</v>
      </c>
      <c r="Q70">
        <v>15.01</v>
      </c>
      <c r="R70" s="94">
        <v>26.5</v>
      </c>
      <c r="S70" s="94">
        <v>26.5</v>
      </c>
      <c r="T70" s="94">
        <v>26.5</v>
      </c>
      <c r="U70">
        <v>0.92</v>
      </c>
      <c r="V70">
        <v>43.55</v>
      </c>
      <c r="W70">
        <v>1.2</v>
      </c>
      <c r="X70">
        <v>19.989999999999998</v>
      </c>
      <c r="Y70">
        <v>6.67</v>
      </c>
      <c r="Z70">
        <v>6.67</v>
      </c>
      <c r="AA70">
        <v>117.33</v>
      </c>
      <c r="AB70">
        <v>23.47</v>
      </c>
      <c r="AC70">
        <v>44</v>
      </c>
      <c r="AD70">
        <v>18</v>
      </c>
      <c r="AE70">
        <v>36</v>
      </c>
      <c r="AF70">
        <v>18</v>
      </c>
      <c r="AG70">
        <v>6.67</v>
      </c>
      <c r="AH70">
        <v>13.33</v>
      </c>
      <c r="AI70">
        <v>13.34</v>
      </c>
      <c r="AJ70">
        <v>0</v>
      </c>
      <c r="AK70">
        <v>88</v>
      </c>
      <c r="AL70">
        <v>37</v>
      </c>
    </row>
    <row r="71" spans="1:38">
      <c r="A71" t="s">
        <v>113</v>
      </c>
      <c r="B71" s="35">
        <v>169.82</v>
      </c>
      <c r="C71" s="35">
        <v>55.66</v>
      </c>
      <c r="D71" s="94">
        <f t="shared" si="1"/>
        <v>79.5</v>
      </c>
      <c r="E71" s="35"/>
      <c r="F71" s="35"/>
      <c r="G71" s="35"/>
      <c r="H71" s="35"/>
      <c r="I71" s="35"/>
      <c r="J71" s="38">
        <v>4.18</v>
      </c>
      <c r="K71" s="38">
        <v>4.18</v>
      </c>
      <c r="L71" s="38">
        <v>3.24</v>
      </c>
      <c r="M71">
        <v>65.98</v>
      </c>
      <c r="N71">
        <v>271.77999999999997</v>
      </c>
      <c r="O71">
        <v>100.14</v>
      </c>
      <c r="P71">
        <v>0.62</v>
      </c>
      <c r="Q71">
        <v>16.41</v>
      </c>
      <c r="R71" s="94">
        <v>26.5</v>
      </c>
      <c r="S71" s="94">
        <v>26.5</v>
      </c>
      <c r="T71" s="94">
        <v>26.5</v>
      </c>
      <c r="U71">
        <v>0.92</v>
      </c>
      <c r="V71">
        <v>31.81</v>
      </c>
      <c r="W71">
        <v>1.25</v>
      </c>
      <c r="X71">
        <v>19.989999999999998</v>
      </c>
      <c r="Y71">
        <v>6.67</v>
      </c>
      <c r="Z71">
        <v>6.67</v>
      </c>
      <c r="AA71">
        <v>95.7</v>
      </c>
      <c r="AB71">
        <v>19.14</v>
      </c>
      <c r="AC71">
        <v>35</v>
      </c>
      <c r="AD71">
        <v>14</v>
      </c>
      <c r="AE71">
        <v>27</v>
      </c>
      <c r="AF71">
        <v>13</v>
      </c>
      <c r="AG71">
        <v>6.67</v>
      </c>
      <c r="AH71">
        <v>13.33</v>
      </c>
      <c r="AI71">
        <v>13.34</v>
      </c>
      <c r="AJ71">
        <v>0</v>
      </c>
      <c r="AK71">
        <v>70</v>
      </c>
      <c r="AL71">
        <v>30</v>
      </c>
    </row>
    <row r="72" spans="1:38">
      <c r="A72" t="s">
        <v>114</v>
      </c>
      <c r="B72" s="35">
        <v>229.64</v>
      </c>
      <c r="C72" s="35">
        <v>74.52</v>
      </c>
      <c r="D72" s="94">
        <f t="shared" si="1"/>
        <v>55.61</v>
      </c>
      <c r="E72" s="35"/>
      <c r="F72" s="35"/>
      <c r="G72" s="35"/>
      <c r="H72" s="35"/>
      <c r="I72" s="35"/>
      <c r="J72" s="38">
        <v>2.91</v>
      </c>
      <c r="K72" s="38">
        <v>2.91</v>
      </c>
      <c r="L72" s="38">
        <v>2.2400000000000002</v>
      </c>
      <c r="M72">
        <v>65.98</v>
      </c>
      <c r="N72">
        <v>271.77999999999997</v>
      </c>
      <c r="O72">
        <v>100.14</v>
      </c>
      <c r="P72">
        <v>0.62</v>
      </c>
      <c r="Q72">
        <v>17.61</v>
      </c>
      <c r="R72" s="94">
        <v>20.420000000000002</v>
      </c>
      <c r="S72" s="94">
        <v>18</v>
      </c>
      <c r="T72" s="94">
        <v>17.190000000000001</v>
      </c>
      <c r="U72">
        <v>0.92</v>
      </c>
      <c r="V72">
        <v>21.1</v>
      </c>
      <c r="W72">
        <v>1.25</v>
      </c>
      <c r="X72">
        <v>19.989999999999998</v>
      </c>
      <c r="Y72">
        <v>6.67</v>
      </c>
      <c r="Z72">
        <v>6.67</v>
      </c>
      <c r="AA72">
        <v>73.28</v>
      </c>
      <c r="AB72">
        <v>14.66</v>
      </c>
      <c r="AC72">
        <v>26</v>
      </c>
      <c r="AD72">
        <v>10</v>
      </c>
      <c r="AE72">
        <v>19</v>
      </c>
      <c r="AF72">
        <v>9</v>
      </c>
      <c r="AG72">
        <v>6.67</v>
      </c>
      <c r="AH72">
        <v>13.33</v>
      </c>
      <c r="AI72">
        <v>13.34</v>
      </c>
      <c r="AJ72">
        <v>0</v>
      </c>
      <c r="AK72">
        <v>56</v>
      </c>
      <c r="AL72">
        <v>24</v>
      </c>
    </row>
    <row r="73" spans="1:38">
      <c r="A73" t="s">
        <v>115</v>
      </c>
      <c r="B73" s="35">
        <v>260.10000000000002</v>
      </c>
      <c r="C73" s="35">
        <v>86.7</v>
      </c>
      <c r="D73" s="94">
        <f t="shared" si="1"/>
        <v>30.060000000000002</v>
      </c>
      <c r="E73" s="35"/>
      <c r="F73" s="35"/>
      <c r="G73" s="35"/>
      <c r="H73" s="35"/>
      <c r="I73" s="35"/>
      <c r="J73" s="38">
        <v>1.86</v>
      </c>
      <c r="K73" s="38">
        <v>1.86</v>
      </c>
      <c r="L73" s="38">
        <v>1.44</v>
      </c>
      <c r="M73">
        <v>65.98</v>
      </c>
      <c r="N73">
        <v>271.77999999999997</v>
      </c>
      <c r="O73">
        <v>100.14</v>
      </c>
      <c r="P73">
        <v>0.62</v>
      </c>
      <c r="Q73">
        <v>18.61</v>
      </c>
      <c r="R73" s="94">
        <v>11.74</v>
      </c>
      <c r="S73" s="94">
        <v>8</v>
      </c>
      <c r="T73" s="94">
        <v>10.32</v>
      </c>
      <c r="U73">
        <v>0.92</v>
      </c>
      <c r="V73">
        <v>12.67</v>
      </c>
      <c r="W73">
        <v>1.25</v>
      </c>
      <c r="X73">
        <v>19.989999999999998</v>
      </c>
      <c r="Y73">
        <v>6.67</v>
      </c>
      <c r="Z73">
        <v>6.67</v>
      </c>
      <c r="AA73">
        <v>49.4</v>
      </c>
      <c r="AB73">
        <v>9.8800000000000008</v>
      </c>
      <c r="AC73">
        <v>15</v>
      </c>
      <c r="AD73">
        <v>7</v>
      </c>
      <c r="AE73">
        <v>13</v>
      </c>
      <c r="AF73">
        <v>7</v>
      </c>
      <c r="AG73">
        <v>6.67</v>
      </c>
      <c r="AH73">
        <v>13.33</v>
      </c>
      <c r="AI73">
        <v>13.34</v>
      </c>
      <c r="AJ73">
        <v>0</v>
      </c>
      <c r="AK73">
        <v>42</v>
      </c>
      <c r="AL73">
        <v>18</v>
      </c>
    </row>
    <row r="74" spans="1:38">
      <c r="A74" t="s">
        <v>116</v>
      </c>
      <c r="B74" s="35">
        <v>260.10000000000002</v>
      </c>
      <c r="C74" s="35">
        <v>86.7</v>
      </c>
      <c r="D74" s="94">
        <f t="shared" si="1"/>
        <v>11.71</v>
      </c>
      <c r="E74" s="35"/>
      <c r="F74" s="35"/>
      <c r="G74" s="35"/>
      <c r="H74" s="35"/>
      <c r="I74" s="35"/>
      <c r="J74" s="38">
        <v>1.05</v>
      </c>
      <c r="K74" s="38">
        <v>1.05</v>
      </c>
      <c r="L74" s="38">
        <v>0.81</v>
      </c>
      <c r="M74">
        <v>65.98</v>
      </c>
      <c r="N74">
        <v>271.77999999999997</v>
      </c>
      <c r="O74">
        <v>100.14</v>
      </c>
      <c r="P74">
        <v>0.62</v>
      </c>
      <c r="Q74">
        <v>19.61</v>
      </c>
      <c r="R74" s="94">
        <v>5.5</v>
      </c>
      <c r="S74" s="94">
        <v>1</v>
      </c>
      <c r="T74" s="94">
        <v>5.21</v>
      </c>
      <c r="U74">
        <v>0.92</v>
      </c>
      <c r="V74">
        <v>6.89</v>
      </c>
      <c r="W74">
        <v>1.25</v>
      </c>
      <c r="X74">
        <v>19.989999999999998</v>
      </c>
      <c r="Y74">
        <v>6.67</v>
      </c>
      <c r="Z74">
        <v>6.67</v>
      </c>
      <c r="AA74">
        <v>28.68</v>
      </c>
      <c r="AB74">
        <v>5.73</v>
      </c>
      <c r="AC74">
        <v>10</v>
      </c>
      <c r="AD74">
        <v>5</v>
      </c>
      <c r="AE74">
        <v>7</v>
      </c>
      <c r="AF74">
        <v>3</v>
      </c>
      <c r="AG74">
        <v>6.67</v>
      </c>
      <c r="AH74">
        <v>13.33</v>
      </c>
      <c r="AI74">
        <v>13.34</v>
      </c>
      <c r="AJ74">
        <v>0</v>
      </c>
      <c r="AK74">
        <v>21</v>
      </c>
      <c r="AL74">
        <v>9</v>
      </c>
    </row>
    <row r="75" spans="1:38">
      <c r="A75" t="s">
        <v>117</v>
      </c>
      <c r="B75" s="35">
        <v>260.10000000000002</v>
      </c>
      <c r="C75" s="35">
        <v>86.7</v>
      </c>
      <c r="D75" s="94">
        <f t="shared" si="1"/>
        <v>0</v>
      </c>
      <c r="E75" s="35"/>
      <c r="F75" s="35"/>
      <c r="G75" s="35"/>
      <c r="H75" s="35"/>
      <c r="I75" s="35"/>
      <c r="J75" s="38">
        <v>0.47</v>
      </c>
      <c r="K75" s="38">
        <v>0.47</v>
      </c>
      <c r="L75" s="38">
        <v>0.35</v>
      </c>
      <c r="M75">
        <v>65.98</v>
      </c>
      <c r="N75">
        <v>271.77999999999997</v>
      </c>
      <c r="O75">
        <v>100.14</v>
      </c>
      <c r="P75">
        <v>0.62</v>
      </c>
      <c r="Q75">
        <v>20.81</v>
      </c>
      <c r="R75" s="94">
        <v>0</v>
      </c>
      <c r="S75" s="94">
        <v>0</v>
      </c>
      <c r="T75" s="94">
        <v>0</v>
      </c>
      <c r="U75">
        <v>0.92</v>
      </c>
      <c r="V75">
        <v>2.5499999999999998</v>
      </c>
      <c r="W75">
        <v>1.25</v>
      </c>
      <c r="X75">
        <v>19.989999999999998</v>
      </c>
      <c r="Y75">
        <v>6.67</v>
      </c>
      <c r="Z75">
        <v>6.67</v>
      </c>
      <c r="AA75">
        <v>3.83</v>
      </c>
      <c r="AB75">
        <v>0.76</v>
      </c>
      <c r="AC75">
        <v>5</v>
      </c>
      <c r="AD75">
        <v>3</v>
      </c>
      <c r="AE75">
        <v>3</v>
      </c>
      <c r="AF75">
        <v>2</v>
      </c>
      <c r="AG75">
        <v>6.67</v>
      </c>
      <c r="AH75">
        <v>18.329999999999998</v>
      </c>
      <c r="AI75">
        <v>18.34</v>
      </c>
      <c r="AJ75">
        <v>26.75</v>
      </c>
      <c r="AK75">
        <v>7</v>
      </c>
      <c r="AL75">
        <v>3</v>
      </c>
    </row>
    <row r="76" spans="1:38">
      <c r="A76" t="s">
        <v>118</v>
      </c>
      <c r="B76" s="35">
        <v>260.10000000000002</v>
      </c>
      <c r="C76" s="35">
        <v>86.7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0.1</v>
      </c>
      <c r="M76">
        <v>65.98</v>
      </c>
      <c r="N76">
        <v>271.77999999999997</v>
      </c>
      <c r="O76">
        <v>100.14</v>
      </c>
      <c r="P76">
        <v>0.62</v>
      </c>
      <c r="Q76">
        <v>20.41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1.25</v>
      </c>
      <c r="X76">
        <v>19.989999999999998</v>
      </c>
      <c r="Y76">
        <v>6.67</v>
      </c>
      <c r="Z76">
        <v>6.67</v>
      </c>
      <c r="AA76">
        <v>1.44</v>
      </c>
      <c r="AB76">
        <v>0.28999999999999998</v>
      </c>
      <c r="AC76">
        <v>2</v>
      </c>
      <c r="AD76">
        <v>1</v>
      </c>
      <c r="AE76">
        <v>1</v>
      </c>
      <c r="AF76">
        <v>1</v>
      </c>
      <c r="AG76">
        <v>6.67</v>
      </c>
      <c r="AH76">
        <v>18.329999999999998</v>
      </c>
      <c r="AI76">
        <v>18.34</v>
      </c>
      <c r="AJ76">
        <v>26.75</v>
      </c>
      <c r="AK76">
        <v>2</v>
      </c>
      <c r="AL76">
        <v>1</v>
      </c>
    </row>
    <row r="77" spans="1:38">
      <c r="A77" t="s">
        <v>119</v>
      </c>
      <c r="B77" s="35">
        <v>260.10000000000002</v>
      </c>
      <c r="C77" s="35">
        <v>86.7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113.09</v>
      </c>
      <c r="N77">
        <v>271.77999999999997</v>
      </c>
      <c r="O77">
        <v>100.14</v>
      </c>
      <c r="P77">
        <v>0.62</v>
      </c>
      <c r="Q77">
        <v>21.01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1.25</v>
      </c>
      <c r="X77">
        <v>21.49</v>
      </c>
      <c r="Y77">
        <v>7.17</v>
      </c>
      <c r="Z77">
        <v>7.17</v>
      </c>
      <c r="AA77">
        <v>0.08</v>
      </c>
      <c r="AB77">
        <v>0.01</v>
      </c>
      <c r="AC77">
        <v>1</v>
      </c>
      <c r="AD77">
        <v>0</v>
      </c>
      <c r="AE77">
        <v>0</v>
      </c>
      <c r="AF77">
        <v>0</v>
      </c>
      <c r="AG77">
        <v>6.67</v>
      </c>
      <c r="AH77">
        <v>16.670000000000002</v>
      </c>
      <c r="AI77">
        <v>16.66</v>
      </c>
      <c r="AJ77">
        <v>26.75</v>
      </c>
      <c r="AK77">
        <v>0</v>
      </c>
      <c r="AL77">
        <v>0</v>
      </c>
    </row>
    <row r="78" spans="1:38">
      <c r="A78" t="s">
        <v>120</v>
      </c>
      <c r="B78" s="35">
        <v>260.10000000000002</v>
      </c>
      <c r="C78" s="35">
        <v>86.7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113.09</v>
      </c>
      <c r="N78">
        <v>271.77999999999997</v>
      </c>
      <c r="O78">
        <v>100.14</v>
      </c>
      <c r="P78">
        <v>0.62</v>
      </c>
      <c r="Q78">
        <v>21.81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1.25</v>
      </c>
      <c r="X78">
        <v>23.51</v>
      </c>
      <c r="Y78">
        <v>7.83</v>
      </c>
      <c r="Z78">
        <v>7.83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16.670000000000002</v>
      </c>
      <c r="AI78">
        <v>16.66</v>
      </c>
      <c r="AJ78">
        <v>26.75</v>
      </c>
      <c r="AK78">
        <v>0</v>
      </c>
      <c r="AL78">
        <v>0</v>
      </c>
    </row>
    <row r="79" spans="1:38">
      <c r="A79" t="s">
        <v>121</v>
      </c>
      <c r="B79" s="35">
        <v>260.10000000000002</v>
      </c>
      <c r="C79" s="35">
        <v>86.7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113.09</v>
      </c>
      <c r="N79">
        <v>271.77999999999997</v>
      </c>
      <c r="O79">
        <v>100.14</v>
      </c>
      <c r="P79">
        <v>0.62</v>
      </c>
      <c r="Q79">
        <v>22.61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1.25</v>
      </c>
      <c r="X79">
        <v>24.49</v>
      </c>
      <c r="Y79">
        <v>8.17</v>
      </c>
      <c r="Z79">
        <v>8.17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16.670000000000002</v>
      </c>
      <c r="AI79">
        <v>16.66</v>
      </c>
      <c r="AJ79">
        <v>26.75</v>
      </c>
      <c r="AK79">
        <v>0</v>
      </c>
      <c r="AL79">
        <v>0</v>
      </c>
    </row>
    <row r="80" spans="1:38">
      <c r="A80" t="s">
        <v>122</v>
      </c>
      <c r="B80" s="35">
        <v>260.10000000000002</v>
      </c>
      <c r="C80" s="35">
        <v>86.7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113.09</v>
      </c>
      <c r="N80">
        <v>271.77999999999997</v>
      </c>
      <c r="O80">
        <v>100.14</v>
      </c>
      <c r="P80">
        <v>0.62</v>
      </c>
      <c r="Q80">
        <v>23.21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1.25</v>
      </c>
      <c r="X80">
        <v>25.99</v>
      </c>
      <c r="Y80">
        <v>8.67</v>
      </c>
      <c r="Z80">
        <v>8.67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16.670000000000002</v>
      </c>
      <c r="AI80">
        <v>16.66</v>
      </c>
      <c r="AJ80">
        <v>26.75</v>
      </c>
      <c r="AK80">
        <v>0</v>
      </c>
      <c r="AL80">
        <v>0</v>
      </c>
    </row>
    <row r="81" spans="1:38">
      <c r="A81" t="s">
        <v>123</v>
      </c>
      <c r="B81" s="35">
        <v>260.10000000000002</v>
      </c>
      <c r="C81" s="35">
        <v>86.7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113.09</v>
      </c>
      <c r="N81">
        <v>271.77999999999997</v>
      </c>
      <c r="O81">
        <v>100.14</v>
      </c>
      <c r="P81">
        <v>0</v>
      </c>
      <c r="Q81">
        <v>24.01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1.25</v>
      </c>
      <c r="X81">
        <v>27</v>
      </c>
      <c r="Y81">
        <v>9</v>
      </c>
      <c r="Z81">
        <v>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16.670000000000002</v>
      </c>
      <c r="AI81">
        <v>16.66</v>
      </c>
      <c r="AJ81">
        <v>26.75</v>
      </c>
      <c r="AK81">
        <v>0</v>
      </c>
      <c r="AL81">
        <v>0</v>
      </c>
    </row>
    <row r="82" spans="1:38">
      <c r="A82" t="s">
        <v>124</v>
      </c>
      <c r="B82" s="35">
        <v>260.10000000000002</v>
      </c>
      <c r="C82" s="35">
        <v>86.7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65.98</v>
      </c>
      <c r="N82">
        <v>271.77999999999997</v>
      </c>
      <c r="O82">
        <v>100.14</v>
      </c>
      <c r="P82">
        <v>0</v>
      </c>
      <c r="Q82">
        <v>24.41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1.25</v>
      </c>
      <c r="X82">
        <v>27.49</v>
      </c>
      <c r="Y82">
        <v>9.17</v>
      </c>
      <c r="Z82">
        <v>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16.670000000000002</v>
      </c>
      <c r="AI82">
        <v>16.66</v>
      </c>
      <c r="AJ82">
        <v>26.75</v>
      </c>
      <c r="AK82">
        <v>0</v>
      </c>
      <c r="AL82">
        <v>0</v>
      </c>
    </row>
    <row r="83" spans="1:38">
      <c r="A83" t="s">
        <v>125</v>
      </c>
      <c r="B83" s="35">
        <v>260.10000000000002</v>
      </c>
      <c r="C83" s="35">
        <v>86.7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65.98</v>
      </c>
      <c r="N83">
        <v>271.77999999999997</v>
      </c>
      <c r="O83">
        <v>100.14</v>
      </c>
      <c r="P83">
        <v>0.62</v>
      </c>
      <c r="Q83">
        <v>25.01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1.25</v>
      </c>
      <c r="X83">
        <v>28.5</v>
      </c>
      <c r="Y83">
        <v>9.5</v>
      </c>
      <c r="Z83">
        <v>9.5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16.329999999999998</v>
      </c>
      <c r="AI83">
        <v>16.34</v>
      </c>
      <c r="AJ83">
        <v>26.75</v>
      </c>
      <c r="AK83">
        <v>0</v>
      </c>
      <c r="AL83">
        <v>0</v>
      </c>
    </row>
    <row r="84" spans="1:38">
      <c r="A84" t="s">
        <v>126</v>
      </c>
      <c r="B84" s="35">
        <v>260.10000000000002</v>
      </c>
      <c r="C84" s="35">
        <v>86.7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65.98</v>
      </c>
      <c r="N84">
        <v>271.77999999999997</v>
      </c>
      <c r="O84">
        <v>100.14</v>
      </c>
      <c r="P84">
        <v>0.62</v>
      </c>
      <c r="Q84">
        <v>25.61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1.25</v>
      </c>
      <c r="X84">
        <v>28.99</v>
      </c>
      <c r="Y84">
        <v>9.67</v>
      </c>
      <c r="Z84">
        <v>9.67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16</v>
      </c>
      <c r="AI84">
        <v>16</v>
      </c>
      <c r="AJ84">
        <v>26.75</v>
      </c>
      <c r="AK84">
        <v>0</v>
      </c>
      <c r="AL84">
        <v>0</v>
      </c>
    </row>
    <row r="85" spans="1:38">
      <c r="A85" t="s">
        <v>127</v>
      </c>
      <c r="B85" s="35">
        <v>260.10000000000002</v>
      </c>
      <c r="C85" s="35">
        <v>86.7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65.98</v>
      </c>
      <c r="N85">
        <v>271.77999999999997</v>
      </c>
      <c r="O85">
        <v>100.14</v>
      </c>
      <c r="P85">
        <v>0.62</v>
      </c>
      <c r="Q85">
        <v>15.01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1.25</v>
      </c>
      <c r="X85">
        <v>29.51</v>
      </c>
      <c r="Y85">
        <v>9.83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18.329999999999998</v>
      </c>
      <c r="AI85">
        <v>18.34</v>
      </c>
      <c r="AJ85">
        <v>26.75</v>
      </c>
      <c r="AK85">
        <v>0</v>
      </c>
      <c r="AL85">
        <v>0</v>
      </c>
    </row>
    <row r="86" spans="1:38">
      <c r="A86" t="s">
        <v>128</v>
      </c>
      <c r="B86" s="35">
        <v>260.10000000000002</v>
      </c>
      <c r="C86" s="35">
        <v>86.7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65.98</v>
      </c>
      <c r="N86">
        <v>271.77999999999997</v>
      </c>
      <c r="O86">
        <v>100.14</v>
      </c>
      <c r="P86">
        <v>0.62</v>
      </c>
      <c r="Q86">
        <v>15.01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1.25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7.33</v>
      </c>
      <c r="AH86">
        <v>19</v>
      </c>
      <c r="AI86">
        <v>19</v>
      </c>
      <c r="AJ86">
        <v>26.75</v>
      </c>
      <c r="AK86">
        <v>0</v>
      </c>
      <c r="AL86">
        <v>0</v>
      </c>
    </row>
    <row r="87" spans="1:38">
      <c r="A87" t="s">
        <v>129</v>
      </c>
      <c r="B87" s="35">
        <v>260.10000000000002</v>
      </c>
      <c r="C87" s="35">
        <v>86.7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65.98</v>
      </c>
      <c r="N87">
        <v>271.77999999999997</v>
      </c>
      <c r="O87">
        <v>100.14</v>
      </c>
      <c r="P87">
        <v>0.62</v>
      </c>
      <c r="Q87">
        <v>14.41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20</v>
      </c>
      <c r="AI87">
        <v>20</v>
      </c>
      <c r="AJ87">
        <v>26.75</v>
      </c>
      <c r="AK87">
        <v>0</v>
      </c>
      <c r="AL87">
        <v>0</v>
      </c>
    </row>
    <row r="88" spans="1:38">
      <c r="A88" t="s">
        <v>130</v>
      </c>
      <c r="B88" s="35">
        <v>260.10000000000002</v>
      </c>
      <c r="C88" s="35">
        <v>86.7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70.12</v>
      </c>
      <c r="N88">
        <v>271.77999999999997</v>
      </c>
      <c r="O88">
        <v>100.14</v>
      </c>
      <c r="P88">
        <v>0.62</v>
      </c>
      <c r="Q88">
        <v>14.21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29.51</v>
      </c>
      <c r="Y88">
        <v>9.83</v>
      </c>
      <c r="Z88">
        <v>9.83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20</v>
      </c>
      <c r="AI88">
        <v>20</v>
      </c>
      <c r="AJ88">
        <v>26.75</v>
      </c>
      <c r="AK88">
        <v>0</v>
      </c>
      <c r="AL88">
        <v>0</v>
      </c>
    </row>
    <row r="89" spans="1:38">
      <c r="A89" t="s">
        <v>131</v>
      </c>
      <c r="B89" s="35">
        <v>225.81</v>
      </c>
      <c r="C89" s="35">
        <v>86.7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70.12</v>
      </c>
      <c r="N89">
        <v>271.77999999999997</v>
      </c>
      <c r="O89">
        <v>100.14</v>
      </c>
      <c r="P89">
        <v>0.62</v>
      </c>
      <c r="Q89">
        <v>17.41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28.5</v>
      </c>
      <c r="Y89">
        <v>9.5</v>
      </c>
      <c r="Z89">
        <v>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21</v>
      </c>
      <c r="AI89">
        <v>21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195.34</v>
      </c>
      <c r="C90" s="35">
        <v>74.52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70.12</v>
      </c>
      <c r="N90">
        <v>271.77999999999997</v>
      </c>
      <c r="O90">
        <v>100.14</v>
      </c>
      <c r="P90">
        <v>0.62</v>
      </c>
      <c r="Q90">
        <v>17.010000000000002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28.01</v>
      </c>
      <c r="Y90">
        <v>9.33</v>
      </c>
      <c r="Z90">
        <v>9.33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21.67</v>
      </c>
      <c r="AI90">
        <v>21.66</v>
      </c>
      <c r="AJ90">
        <v>26.75</v>
      </c>
      <c r="AK90">
        <v>0</v>
      </c>
      <c r="AL90">
        <v>0</v>
      </c>
    </row>
    <row r="91" spans="1:38">
      <c r="A91" t="s">
        <v>133</v>
      </c>
      <c r="B91" s="35">
        <v>195.34</v>
      </c>
      <c r="C91" s="35">
        <v>74.52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70.12</v>
      </c>
      <c r="N91">
        <v>271.77999999999997</v>
      </c>
      <c r="O91">
        <v>100.14</v>
      </c>
      <c r="P91">
        <v>0.62</v>
      </c>
      <c r="Q91">
        <v>20.61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25.01</v>
      </c>
      <c r="Y91">
        <v>8.33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22</v>
      </c>
      <c r="AI91">
        <v>22</v>
      </c>
      <c r="AJ91">
        <v>26.75</v>
      </c>
      <c r="AK91">
        <v>0</v>
      </c>
      <c r="AL91">
        <v>0</v>
      </c>
    </row>
    <row r="92" spans="1:38">
      <c r="A92" t="s">
        <v>134</v>
      </c>
      <c r="B92" s="35">
        <v>195.34</v>
      </c>
      <c r="C92" s="35">
        <v>74.52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70.12</v>
      </c>
      <c r="N92">
        <v>271.77999999999997</v>
      </c>
      <c r="O92">
        <v>100.14</v>
      </c>
      <c r="P92">
        <v>0.62</v>
      </c>
      <c r="Q92">
        <v>20.61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25.01</v>
      </c>
      <c r="Y92">
        <v>8.33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21.33</v>
      </c>
      <c r="AI92">
        <v>21.34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195.34</v>
      </c>
      <c r="C93" s="35">
        <v>74.52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70.12</v>
      </c>
      <c r="N93">
        <v>271.77999999999997</v>
      </c>
      <c r="O93">
        <v>100.14</v>
      </c>
      <c r="P93">
        <v>0.62</v>
      </c>
      <c r="Q93">
        <v>20.21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25.01</v>
      </c>
      <c r="Y93">
        <v>8.33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20.67</v>
      </c>
      <c r="AI93">
        <v>20.66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195.34</v>
      </c>
      <c r="C94" s="35">
        <v>74.52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70.12</v>
      </c>
      <c r="N94">
        <v>271.77999999999997</v>
      </c>
      <c r="O94">
        <v>100.14</v>
      </c>
      <c r="P94">
        <v>0.62</v>
      </c>
      <c r="Q94">
        <v>19.41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25.01</v>
      </c>
      <c r="Y94">
        <v>8.33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20</v>
      </c>
      <c r="AI94">
        <v>20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195.34</v>
      </c>
      <c r="C95" s="35">
        <v>64.040000000000006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70.12</v>
      </c>
      <c r="N95">
        <v>271.77999999999997</v>
      </c>
      <c r="O95">
        <v>100.14</v>
      </c>
      <c r="P95">
        <v>0.62</v>
      </c>
      <c r="Q95">
        <v>18.21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</v>
      </c>
      <c r="X95">
        <v>25.99</v>
      </c>
      <c r="Y95">
        <v>8.67</v>
      </c>
      <c r="Z95">
        <v>8.67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19</v>
      </c>
      <c r="AI95">
        <v>19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195.34</v>
      </c>
      <c r="C96" s="35">
        <v>64.040000000000006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70.12</v>
      </c>
      <c r="N96">
        <v>271.77999999999997</v>
      </c>
      <c r="O96">
        <v>100.14</v>
      </c>
      <c r="P96">
        <v>0.62</v>
      </c>
      <c r="Q96">
        <v>17.21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</v>
      </c>
      <c r="X96">
        <v>26.51</v>
      </c>
      <c r="Y96">
        <v>8.83</v>
      </c>
      <c r="Z96">
        <v>8.83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19</v>
      </c>
      <c r="AI96">
        <v>19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195.34</v>
      </c>
      <c r="C97" s="35">
        <v>64.040000000000006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70.12</v>
      </c>
      <c r="N97">
        <v>271.77999999999997</v>
      </c>
      <c r="O97">
        <v>100.14</v>
      </c>
      <c r="P97">
        <v>0.62</v>
      </c>
      <c r="Q97">
        <v>15.61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</v>
      </c>
      <c r="X97">
        <v>26.51</v>
      </c>
      <c r="Y97">
        <v>8.83</v>
      </c>
      <c r="Z97">
        <v>8.83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18.670000000000002</v>
      </c>
      <c r="AI97">
        <v>18.66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195.34</v>
      </c>
      <c r="C98" s="35">
        <v>64.040000000000006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70.12</v>
      </c>
      <c r="N98">
        <v>271.77999999999997</v>
      </c>
      <c r="O98">
        <v>100.14</v>
      </c>
      <c r="P98">
        <v>0.62</v>
      </c>
      <c r="Q98">
        <v>13.81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</v>
      </c>
      <c r="X98">
        <v>27</v>
      </c>
      <c r="Y98">
        <v>9</v>
      </c>
      <c r="Z98">
        <v>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18</v>
      </c>
      <c r="AI98">
        <v>18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4.8277275000000053</v>
      </c>
      <c r="C99" s="35">
        <f t="shared" ref="C99:P99" si="2">SUM(C3:C98)/4000</f>
        <v>1.6531774999999989</v>
      </c>
      <c r="D99" s="94">
        <f t="shared" ref="D99" si="3">SUM(D3:D98)/4000</f>
        <v>0.79215750000000007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0.12408000000000005</v>
      </c>
      <c r="K99" s="38">
        <f t="shared" si="2"/>
        <v>0.12408000000000005</v>
      </c>
      <c r="L99" s="38">
        <f t="shared" si="2"/>
        <v>9.5875000000000071E-2</v>
      </c>
      <c r="M99">
        <f t="shared" si="2"/>
        <v>1.8203924999999979</v>
      </c>
      <c r="N99">
        <f t="shared" si="2"/>
        <v>6.0343549999999926</v>
      </c>
      <c r="O99">
        <f t="shared" si="2"/>
        <v>2.2161575000000009</v>
      </c>
      <c r="P99">
        <f t="shared" si="2"/>
        <v>1.4259999999999979E-2</v>
      </c>
      <c r="Q99">
        <f t="shared" ref="Q99:AF99" si="5">SUM(Q3:Q98)/4000</f>
        <v>0.2669649999999999</v>
      </c>
      <c r="R99" s="94">
        <f t="shared" si="5"/>
        <v>0.26725000000000015</v>
      </c>
      <c r="S99" s="94">
        <f t="shared" si="5"/>
        <v>0.25941500000000006</v>
      </c>
      <c r="T99" s="94">
        <f t="shared" si="5"/>
        <v>0.26549250000000013</v>
      </c>
      <c r="U99">
        <f t="shared" si="5"/>
        <v>2.1620000000000032E-2</v>
      </c>
      <c r="V99">
        <f t="shared" si="5"/>
        <v>1.1035350000000006</v>
      </c>
      <c r="W99">
        <f t="shared" si="5"/>
        <v>2.877999999999999E-2</v>
      </c>
      <c r="X99">
        <f t="shared" si="5"/>
        <v>0.54009500000000021</v>
      </c>
      <c r="Y99">
        <f t="shared" si="5"/>
        <v>0.18013500000000013</v>
      </c>
      <c r="Z99">
        <f t="shared" si="5"/>
        <v>0.18013500000000013</v>
      </c>
      <c r="AA99">
        <f t="shared" si="5"/>
        <v>1.8063674999999999</v>
      </c>
      <c r="AB99">
        <f t="shared" si="5"/>
        <v>0.36127500000000007</v>
      </c>
      <c r="AC99">
        <f t="shared" si="5"/>
        <v>0.71350000000000002</v>
      </c>
      <c r="AD99">
        <f t="shared" si="5"/>
        <v>0.34525</v>
      </c>
      <c r="AE99">
        <f t="shared" si="5"/>
        <v>0.73475000000000001</v>
      </c>
      <c r="AF99">
        <f t="shared" si="5"/>
        <v>0.36725000000000002</v>
      </c>
      <c r="AG99">
        <f t="shared" ref="AG99:AM99" si="6">SUM(AG3:AG98)/4000</f>
        <v>0.16181249999999994</v>
      </c>
      <c r="AH99">
        <f t="shared" si="6"/>
        <v>0.36258000000000029</v>
      </c>
      <c r="AI99">
        <f t="shared" si="6"/>
        <v>0.36259000000000025</v>
      </c>
      <c r="AJ99">
        <f t="shared" si="6"/>
        <v>0.25423250000000003</v>
      </c>
      <c r="AK99">
        <f t="shared" si="6"/>
        <v>1.5327500000000001</v>
      </c>
      <c r="AL99">
        <f t="shared" si="6"/>
        <v>0.65325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173.02</v>
      </c>
      <c r="L3">
        <v>2.88</v>
      </c>
      <c r="M3">
        <v>61.300000000000004</v>
      </c>
      <c r="N3">
        <v>50.135607918710583</v>
      </c>
      <c r="O3">
        <v>35.409999999999997</v>
      </c>
      <c r="P3">
        <v>26.53</v>
      </c>
      <c r="Q3">
        <v>5.56</v>
      </c>
      <c r="R3">
        <v>10.23</v>
      </c>
      <c r="S3">
        <v>6.2000000000000011</v>
      </c>
      <c r="T3">
        <v>0</v>
      </c>
      <c r="U3">
        <v>59.7</v>
      </c>
      <c r="V3">
        <v>8.7899999999999974</v>
      </c>
      <c r="W3">
        <v>18.93</v>
      </c>
      <c r="X3">
        <v>41.740191720600798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6.9571294473883425</v>
      </c>
      <c r="AF3">
        <v>5.9130375253549694</v>
      </c>
      <c r="AG3">
        <v>28.892576000000005</v>
      </c>
      <c r="AH3">
        <v>0</v>
      </c>
      <c r="AI3">
        <v>0</v>
      </c>
      <c r="AJ3">
        <v>0</v>
      </c>
      <c r="AK3">
        <v>10.981087470449175</v>
      </c>
      <c r="AL3">
        <v>1.0071557659208261</v>
      </c>
      <c r="AM3">
        <v>0</v>
      </c>
      <c r="AN3">
        <v>0</v>
      </c>
      <c r="AO3">
        <v>0</v>
      </c>
      <c r="AP3">
        <v>2.4331680000000002</v>
      </c>
      <c r="AQ3">
        <v>8.6092285714285701</v>
      </c>
      <c r="AR3">
        <v>0.188865036231884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567.22629901719142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173.02</v>
      </c>
      <c r="L4">
        <v>2.88</v>
      </c>
      <c r="M4">
        <v>61.300000000000004</v>
      </c>
      <c r="N4">
        <v>50.135607918710583</v>
      </c>
      <c r="O4">
        <v>35.409999999999997</v>
      </c>
      <c r="P4">
        <v>26.53</v>
      </c>
      <c r="Q4">
        <v>5.56</v>
      </c>
      <c r="R4">
        <v>10.229999999999999</v>
      </c>
      <c r="S4">
        <v>6.2</v>
      </c>
      <c r="T4">
        <v>0</v>
      </c>
      <c r="U4">
        <v>59.7</v>
      </c>
      <c r="V4">
        <v>7.43</v>
      </c>
      <c r="W4">
        <v>18.93</v>
      </c>
      <c r="X4">
        <v>41.740191720600798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6.9571294473883425</v>
      </c>
      <c r="AF4">
        <v>5.9130375253549694</v>
      </c>
      <c r="AG4">
        <v>28.892576000000005</v>
      </c>
      <c r="AH4">
        <v>0</v>
      </c>
      <c r="AI4">
        <v>0</v>
      </c>
      <c r="AJ4">
        <v>0</v>
      </c>
      <c r="AK4">
        <v>10.981087470449175</v>
      </c>
      <c r="AL4">
        <v>1.0071557659208261</v>
      </c>
      <c r="AM4">
        <v>0</v>
      </c>
      <c r="AN4">
        <v>0</v>
      </c>
      <c r="AO4">
        <v>0</v>
      </c>
      <c r="AP4">
        <v>2.4331680000000002</v>
      </c>
      <c r="AQ4">
        <v>8.6092285714285701</v>
      </c>
      <c r="AR4">
        <v>0.188865036231884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565.86629901719141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173.02</v>
      </c>
      <c r="L5">
        <v>2.88</v>
      </c>
      <c r="M5">
        <v>61.300000000000004</v>
      </c>
      <c r="N5">
        <v>50.135607918710583</v>
      </c>
      <c r="O5">
        <v>35.409999999999997</v>
      </c>
      <c r="P5">
        <v>26.53</v>
      </c>
      <c r="Q5">
        <v>5.39</v>
      </c>
      <c r="R5">
        <v>9.83</v>
      </c>
      <c r="S5">
        <v>5.9599999999999991</v>
      </c>
      <c r="T5">
        <v>0</v>
      </c>
      <c r="U5">
        <v>59.7</v>
      </c>
      <c r="V5">
        <v>8.7850987224157961</v>
      </c>
      <c r="W5">
        <v>18.93</v>
      </c>
      <c r="X5">
        <v>41.740191720600798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6.9571294473883425</v>
      </c>
      <c r="AF5">
        <v>5.9130375253549694</v>
      </c>
      <c r="AG5">
        <v>28.892576000000005</v>
      </c>
      <c r="AH5">
        <v>0</v>
      </c>
      <c r="AI5">
        <v>0</v>
      </c>
      <c r="AJ5">
        <v>0</v>
      </c>
      <c r="AK5">
        <v>10.981087470449175</v>
      </c>
      <c r="AL5">
        <v>1.0071557659208261</v>
      </c>
      <c r="AM5">
        <v>0</v>
      </c>
      <c r="AN5">
        <v>0</v>
      </c>
      <c r="AO5">
        <v>0</v>
      </c>
      <c r="AP5">
        <v>2.4331680000000002</v>
      </c>
      <c r="AQ5">
        <v>8.6092285714285701</v>
      </c>
      <c r="AR5">
        <v>0.188865036231884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566.41139773960708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173.02</v>
      </c>
      <c r="L6">
        <v>2.88</v>
      </c>
      <c r="M6">
        <v>61.300000000000004</v>
      </c>
      <c r="N6">
        <v>50.135607918710583</v>
      </c>
      <c r="O6">
        <v>35.409999999999997</v>
      </c>
      <c r="P6">
        <v>26.53</v>
      </c>
      <c r="Q6">
        <v>5.39</v>
      </c>
      <c r="R6">
        <v>9.83</v>
      </c>
      <c r="S6">
        <v>5.9599999999999991</v>
      </c>
      <c r="T6">
        <v>0</v>
      </c>
      <c r="U6">
        <v>59.7</v>
      </c>
      <c r="V6">
        <v>8.7850987224157961</v>
      </c>
      <c r="W6">
        <v>18.93</v>
      </c>
      <c r="X6">
        <v>41.740191720600798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6.9571294473883425</v>
      </c>
      <c r="AF6">
        <v>5.9130375253549694</v>
      </c>
      <c r="AG6">
        <v>28.892576000000005</v>
      </c>
      <c r="AH6">
        <v>0</v>
      </c>
      <c r="AI6">
        <v>0</v>
      </c>
      <c r="AJ6">
        <v>0</v>
      </c>
      <c r="AK6">
        <v>10.981087470449175</v>
      </c>
      <c r="AL6">
        <v>1.0071557659208261</v>
      </c>
      <c r="AM6">
        <v>0</v>
      </c>
      <c r="AN6">
        <v>0</v>
      </c>
      <c r="AO6">
        <v>0</v>
      </c>
      <c r="AP6">
        <v>2.4331680000000002</v>
      </c>
      <c r="AQ6">
        <v>8.6092285714285701</v>
      </c>
      <c r="AR6">
        <v>0.188865036231884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566.41139773960708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173.02</v>
      </c>
      <c r="L7">
        <v>2.88</v>
      </c>
      <c r="M7">
        <v>61.300000000000004</v>
      </c>
      <c r="N7">
        <v>50.135607918710583</v>
      </c>
      <c r="O7">
        <v>35.409999999999997</v>
      </c>
      <c r="P7">
        <v>26.53</v>
      </c>
      <c r="Q7">
        <v>5.39</v>
      </c>
      <c r="R7">
        <v>9.83</v>
      </c>
      <c r="S7">
        <v>5.9599999999999991</v>
      </c>
      <c r="T7">
        <v>0</v>
      </c>
      <c r="U7">
        <v>59.7</v>
      </c>
      <c r="V7">
        <v>8.7850987224157961</v>
      </c>
      <c r="W7">
        <v>18.93</v>
      </c>
      <c r="X7">
        <v>41.740191720600798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6.9571294473883425</v>
      </c>
      <c r="AF7">
        <v>5.9130375253549694</v>
      </c>
      <c r="AG7">
        <v>28.892576000000005</v>
      </c>
      <c r="AH7">
        <v>0</v>
      </c>
      <c r="AI7">
        <v>0</v>
      </c>
      <c r="AJ7">
        <v>0</v>
      </c>
      <c r="AK7">
        <v>10.981087470449175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8.6092285714285701</v>
      </c>
      <c r="AR7">
        <v>0.188865036231884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566.41139773960708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173.02</v>
      </c>
      <c r="L8">
        <v>2.88</v>
      </c>
      <c r="M8">
        <v>61.300000000000004</v>
      </c>
      <c r="N8">
        <v>50.135607918710583</v>
      </c>
      <c r="O8">
        <v>35.409999999999997</v>
      </c>
      <c r="P8">
        <v>26.53</v>
      </c>
      <c r="Q8">
        <v>5.39</v>
      </c>
      <c r="R8">
        <v>9.83</v>
      </c>
      <c r="S8">
        <v>5.9599999999999991</v>
      </c>
      <c r="T8">
        <v>0</v>
      </c>
      <c r="U8">
        <v>59.7</v>
      </c>
      <c r="V8">
        <v>8.7850987224157961</v>
      </c>
      <c r="W8">
        <v>18.93</v>
      </c>
      <c r="X8">
        <v>41.740191720600798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6.9571294473883425</v>
      </c>
      <c r="AF8">
        <v>5.9130375253549694</v>
      </c>
      <c r="AG8">
        <v>28.892576000000005</v>
      </c>
      <c r="AH8">
        <v>0</v>
      </c>
      <c r="AI8">
        <v>0</v>
      </c>
      <c r="AJ8">
        <v>0</v>
      </c>
      <c r="AK8">
        <v>10.981087470449175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8.6092285714285701</v>
      </c>
      <c r="AR8">
        <v>0.188865036231884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566.41139773960708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173.02</v>
      </c>
      <c r="L9">
        <v>2.88</v>
      </c>
      <c r="M9">
        <v>61.300000000000004</v>
      </c>
      <c r="N9">
        <v>50.135607918710583</v>
      </c>
      <c r="O9">
        <v>35.409999999999997</v>
      </c>
      <c r="P9">
        <v>26.53</v>
      </c>
      <c r="Q9">
        <v>5.39</v>
      </c>
      <c r="R9">
        <v>9.83</v>
      </c>
      <c r="S9">
        <v>5.9599999999999991</v>
      </c>
      <c r="T9">
        <v>0</v>
      </c>
      <c r="U9">
        <v>59.7</v>
      </c>
      <c r="V9">
        <v>8.7850987224157961</v>
      </c>
      <c r="W9">
        <v>18.93</v>
      </c>
      <c r="X9">
        <v>41.740191720600798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6.9571294473883425</v>
      </c>
      <c r="AF9">
        <v>5.9130375253549694</v>
      </c>
      <c r="AG9">
        <v>28.892576000000005</v>
      </c>
      <c r="AH9">
        <v>0</v>
      </c>
      <c r="AI9">
        <v>0</v>
      </c>
      <c r="AJ9">
        <v>0</v>
      </c>
      <c r="AK9">
        <v>10.981087470449175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8.6092285714285701</v>
      </c>
      <c r="AR9">
        <v>0.188865036231884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563.97822973960706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173.02</v>
      </c>
      <c r="L10">
        <v>2.88</v>
      </c>
      <c r="M10">
        <v>61.300000000000004</v>
      </c>
      <c r="N10">
        <v>50.135607918710583</v>
      </c>
      <c r="O10">
        <v>35.409999999999997</v>
      </c>
      <c r="P10">
        <v>26.53</v>
      </c>
      <c r="Q10">
        <v>5.39</v>
      </c>
      <c r="R10">
        <v>9.83</v>
      </c>
      <c r="S10">
        <v>5.9599999999999991</v>
      </c>
      <c r="T10">
        <v>0</v>
      </c>
      <c r="U10">
        <v>59.7</v>
      </c>
      <c r="V10">
        <v>8.7850987224157961</v>
      </c>
      <c r="W10">
        <v>18.93</v>
      </c>
      <c r="X10">
        <v>41.740191720600798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6.9571294473883425</v>
      </c>
      <c r="AF10">
        <v>5.9130375253549694</v>
      </c>
      <c r="AG10">
        <v>28.892576000000005</v>
      </c>
      <c r="AH10">
        <v>0</v>
      </c>
      <c r="AI10">
        <v>0</v>
      </c>
      <c r="AJ10">
        <v>0</v>
      </c>
      <c r="AK10">
        <v>10.981087470449175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8.6092285714285701</v>
      </c>
      <c r="AR10">
        <v>0.188865036231884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563.97822973960706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173.02</v>
      </c>
      <c r="L11">
        <v>2.88</v>
      </c>
      <c r="M11">
        <v>61.300000000000004</v>
      </c>
      <c r="N11">
        <v>50.135607918710583</v>
      </c>
      <c r="O11">
        <v>35.409999999999997</v>
      </c>
      <c r="P11">
        <v>26.53</v>
      </c>
      <c r="Q11">
        <v>5.39</v>
      </c>
      <c r="R11">
        <v>9.83</v>
      </c>
      <c r="S11">
        <v>5.9599999999999991</v>
      </c>
      <c r="T11">
        <v>0</v>
      </c>
      <c r="U11">
        <v>59.7</v>
      </c>
      <c r="V11">
        <v>8.7850987224157961</v>
      </c>
      <c r="W11">
        <v>18.93</v>
      </c>
      <c r="X11">
        <v>41.740191720600798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6.9571294473883425</v>
      </c>
      <c r="AF11">
        <v>5.9130375253549694</v>
      </c>
      <c r="AG11">
        <v>28.892576000000005</v>
      </c>
      <c r="AH11">
        <v>0</v>
      </c>
      <c r="AI11">
        <v>0</v>
      </c>
      <c r="AJ11">
        <v>0</v>
      </c>
      <c r="AK11">
        <v>10.981087470449175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8.6092285714285701</v>
      </c>
      <c r="AR11">
        <v>0.188865036231884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563.97822973960706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173.02</v>
      </c>
      <c r="L12">
        <v>2.88</v>
      </c>
      <c r="M12">
        <v>61.300000000000004</v>
      </c>
      <c r="N12">
        <v>50.135607918710583</v>
      </c>
      <c r="O12">
        <v>35.409999999999997</v>
      </c>
      <c r="P12">
        <v>26.53</v>
      </c>
      <c r="Q12">
        <v>5.39</v>
      </c>
      <c r="R12">
        <v>9.83</v>
      </c>
      <c r="S12">
        <v>5.9599999999999991</v>
      </c>
      <c r="T12">
        <v>0</v>
      </c>
      <c r="U12">
        <v>59.7</v>
      </c>
      <c r="V12">
        <v>8.7850987224157961</v>
      </c>
      <c r="W12">
        <v>18.93</v>
      </c>
      <c r="X12">
        <v>41.740191720600798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6.9571294473883425</v>
      </c>
      <c r="AF12">
        <v>5.9130375253549694</v>
      </c>
      <c r="AG12">
        <v>28.892576000000005</v>
      </c>
      <c r="AH12">
        <v>0</v>
      </c>
      <c r="AI12">
        <v>0</v>
      </c>
      <c r="AJ12">
        <v>0</v>
      </c>
      <c r="AK12">
        <v>10.981087470449175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8.6092285714285701</v>
      </c>
      <c r="AR12">
        <v>0.188865036231884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563.97822973960706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173.02</v>
      </c>
      <c r="L13">
        <v>2.88</v>
      </c>
      <c r="M13">
        <v>61.300000000000004</v>
      </c>
      <c r="N13">
        <v>50.135607918710583</v>
      </c>
      <c r="O13">
        <v>35.409999999999997</v>
      </c>
      <c r="P13">
        <v>26.53</v>
      </c>
      <c r="Q13">
        <v>5.3056079404466496</v>
      </c>
      <c r="R13">
        <v>9.83</v>
      </c>
      <c r="S13">
        <v>5.9599999999999991</v>
      </c>
      <c r="T13">
        <v>0</v>
      </c>
      <c r="U13">
        <v>59.7</v>
      </c>
      <c r="V13">
        <v>8.7850987224157961</v>
      </c>
      <c r="W13">
        <v>18.195040177334441</v>
      </c>
      <c r="X13">
        <v>41.740191720600798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6.9571294473883425</v>
      </c>
      <c r="AF13">
        <v>5.9130375253549694</v>
      </c>
      <c r="AG13">
        <v>28.892576000000005</v>
      </c>
      <c r="AH13">
        <v>0</v>
      </c>
      <c r="AI13">
        <v>0</v>
      </c>
      <c r="AJ13">
        <v>0</v>
      </c>
      <c r="AK13">
        <v>10.981087470449175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8.6092285714285701</v>
      </c>
      <c r="AR13">
        <v>0.188865036231884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563.15887785738823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173.02</v>
      </c>
      <c r="L14">
        <v>2.88</v>
      </c>
      <c r="M14">
        <v>61.300000000000004</v>
      </c>
      <c r="N14">
        <v>50.135607918710583</v>
      </c>
      <c r="O14">
        <v>35.409999999999997</v>
      </c>
      <c r="P14">
        <v>26.53</v>
      </c>
      <c r="Q14">
        <v>5.3056079404466496</v>
      </c>
      <c r="R14">
        <v>9.83</v>
      </c>
      <c r="S14">
        <v>5.9599999999999991</v>
      </c>
      <c r="T14">
        <v>0</v>
      </c>
      <c r="U14">
        <v>59.7</v>
      </c>
      <c r="V14">
        <v>8.7850987224157961</v>
      </c>
      <c r="W14">
        <v>18.195040177334441</v>
      </c>
      <c r="X14">
        <v>41.740191720600798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6.9571294473883425</v>
      </c>
      <c r="AF14">
        <v>5.9130375253549694</v>
      </c>
      <c r="AG14">
        <v>28.892576000000005</v>
      </c>
      <c r="AH14">
        <v>0</v>
      </c>
      <c r="AI14">
        <v>0</v>
      </c>
      <c r="AJ14">
        <v>0</v>
      </c>
      <c r="AK14">
        <v>10.981087470449175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8.6092285714285701</v>
      </c>
      <c r="AR14">
        <v>0.188865036231884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563.15887785738823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173.02</v>
      </c>
      <c r="L15">
        <v>2.88</v>
      </c>
      <c r="M15">
        <v>61.300000000000004</v>
      </c>
      <c r="N15">
        <v>50.135607918710583</v>
      </c>
      <c r="O15">
        <v>35.409999999999997</v>
      </c>
      <c r="P15">
        <v>26.53</v>
      </c>
      <c r="Q15">
        <v>5.3056079404466496</v>
      </c>
      <c r="R15">
        <v>9.83</v>
      </c>
      <c r="S15">
        <v>5.9599999999999991</v>
      </c>
      <c r="T15">
        <v>0</v>
      </c>
      <c r="U15">
        <v>59.7</v>
      </c>
      <c r="V15">
        <v>8.7850987224157961</v>
      </c>
      <c r="W15">
        <v>18.195040177334441</v>
      </c>
      <c r="X15">
        <v>41.740191720600798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6.9571294473883425</v>
      </c>
      <c r="AF15">
        <v>5.9130375253549694</v>
      </c>
      <c r="AG15">
        <v>28.892576000000005</v>
      </c>
      <c r="AH15">
        <v>0</v>
      </c>
      <c r="AI15">
        <v>0</v>
      </c>
      <c r="AJ15">
        <v>0</v>
      </c>
      <c r="AK15">
        <v>10.981087470449175</v>
      </c>
      <c r="AL15">
        <v>9.1613872633390692</v>
      </c>
      <c r="AM15">
        <v>0</v>
      </c>
      <c r="AN15">
        <v>0</v>
      </c>
      <c r="AO15">
        <v>0</v>
      </c>
      <c r="AP15">
        <v>0</v>
      </c>
      <c r="AQ15">
        <v>8.6092285714285701</v>
      </c>
      <c r="AR15">
        <v>0.188865036231884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571.31310935480644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173.02</v>
      </c>
      <c r="L16">
        <v>2.88</v>
      </c>
      <c r="M16">
        <v>61.300000000000004</v>
      </c>
      <c r="N16">
        <v>50.135607918710583</v>
      </c>
      <c r="O16">
        <v>35.409999999999997</v>
      </c>
      <c r="P16">
        <v>26.53</v>
      </c>
      <c r="Q16">
        <v>5.31</v>
      </c>
      <c r="R16">
        <v>9.83</v>
      </c>
      <c r="S16">
        <v>5.9599999999999991</v>
      </c>
      <c r="T16">
        <v>0</v>
      </c>
      <c r="U16">
        <v>59.7</v>
      </c>
      <c r="V16">
        <v>8.7899999999999974</v>
      </c>
      <c r="W16">
        <v>18.195040177334441</v>
      </c>
      <c r="X16">
        <v>41.740191720600798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6.9571294473883425</v>
      </c>
      <c r="AF16">
        <v>5.9130375253549694</v>
      </c>
      <c r="AG16">
        <v>28.892576000000005</v>
      </c>
      <c r="AH16">
        <v>0</v>
      </c>
      <c r="AI16">
        <v>0</v>
      </c>
      <c r="AJ16">
        <v>0</v>
      </c>
      <c r="AK16">
        <v>10.981087470449175</v>
      </c>
      <c r="AL16">
        <v>39.995274526678138</v>
      </c>
      <c r="AM16">
        <v>0</v>
      </c>
      <c r="AN16">
        <v>0</v>
      </c>
      <c r="AO16">
        <v>0</v>
      </c>
      <c r="AP16">
        <v>0</v>
      </c>
      <c r="AQ16">
        <v>8.685477777777777</v>
      </c>
      <c r="AR16">
        <v>0.188865036231884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602.2325391616323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173.02</v>
      </c>
      <c r="L17">
        <v>2.88</v>
      </c>
      <c r="M17">
        <v>61.300000000000004</v>
      </c>
      <c r="N17">
        <v>50.135607918710583</v>
      </c>
      <c r="O17">
        <v>35.409999999999997</v>
      </c>
      <c r="P17">
        <v>26.53</v>
      </c>
      <c r="Q17">
        <v>5.31</v>
      </c>
      <c r="R17">
        <v>9.83</v>
      </c>
      <c r="S17">
        <v>5.9599999999999991</v>
      </c>
      <c r="T17">
        <v>0</v>
      </c>
      <c r="U17">
        <v>59.7</v>
      </c>
      <c r="V17">
        <v>8.7899999999999974</v>
      </c>
      <c r="W17">
        <v>18.195040177334441</v>
      </c>
      <c r="X17">
        <v>41.740191720600798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6.9571294473883425</v>
      </c>
      <c r="AF17">
        <v>5.9130375253549694</v>
      </c>
      <c r="AG17">
        <v>28.892576000000005</v>
      </c>
      <c r="AH17">
        <v>0</v>
      </c>
      <c r="AI17">
        <v>0</v>
      </c>
      <c r="AJ17">
        <v>0</v>
      </c>
      <c r="AK17">
        <v>10.981087470449175</v>
      </c>
      <c r="AL17">
        <v>39.995274526678138</v>
      </c>
      <c r="AM17">
        <v>0</v>
      </c>
      <c r="AN17">
        <v>0</v>
      </c>
      <c r="AO17">
        <v>0</v>
      </c>
      <c r="AP17">
        <v>0</v>
      </c>
      <c r="AQ17">
        <v>8.685477777777777</v>
      </c>
      <c r="AR17">
        <v>0.188865036231884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602.2325391616323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173.02</v>
      </c>
      <c r="L18">
        <v>2.88</v>
      </c>
      <c r="M18">
        <v>61.300000000000004</v>
      </c>
      <c r="N18">
        <v>50.135607918710583</v>
      </c>
      <c r="O18">
        <v>35.409999999999997</v>
      </c>
      <c r="P18">
        <v>26.53</v>
      </c>
      <c r="Q18">
        <v>5.31</v>
      </c>
      <c r="R18">
        <v>9.83</v>
      </c>
      <c r="S18">
        <v>5.9599999999999991</v>
      </c>
      <c r="T18">
        <v>0</v>
      </c>
      <c r="U18">
        <v>59.7</v>
      </c>
      <c r="V18">
        <v>8.7850987224157961</v>
      </c>
      <c r="W18">
        <v>18.195040177334441</v>
      </c>
      <c r="X18">
        <v>41.740191720600798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6.9571294473883425</v>
      </c>
      <c r="AF18">
        <v>5.9130375253549694</v>
      </c>
      <c r="AG18">
        <v>28.892576000000005</v>
      </c>
      <c r="AH18">
        <v>0</v>
      </c>
      <c r="AI18">
        <v>0</v>
      </c>
      <c r="AJ18">
        <v>0</v>
      </c>
      <c r="AK18">
        <v>10.981087470449175</v>
      </c>
      <c r="AL18">
        <v>39.995274526678138</v>
      </c>
      <c r="AM18">
        <v>0</v>
      </c>
      <c r="AN18">
        <v>0</v>
      </c>
      <c r="AO18">
        <v>0</v>
      </c>
      <c r="AP18">
        <v>0</v>
      </c>
      <c r="AQ18">
        <v>8.685477777777777</v>
      </c>
      <c r="AR18">
        <v>0.188865036231884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602.22763788404802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173.02</v>
      </c>
      <c r="L19">
        <v>2.88</v>
      </c>
      <c r="M19">
        <v>61.300000000000004</v>
      </c>
      <c r="N19">
        <v>50.135607918710583</v>
      </c>
      <c r="O19">
        <v>35.409999999999997</v>
      </c>
      <c r="P19">
        <v>26.53</v>
      </c>
      <c r="Q19">
        <v>5.31</v>
      </c>
      <c r="R19">
        <v>9.83</v>
      </c>
      <c r="S19">
        <v>5.9599999999999991</v>
      </c>
      <c r="T19">
        <v>0</v>
      </c>
      <c r="U19">
        <v>59.7</v>
      </c>
      <c r="V19">
        <v>8.7850987224157961</v>
      </c>
      <c r="W19">
        <v>18.195040177334441</v>
      </c>
      <c r="X19">
        <v>41.740191720600798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6.9571294473883425</v>
      </c>
      <c r="AF19">
        <v>5.9130375253549694</v>
      </c>
      <c r="AG19">
        <v>28.892576000000005</v>
      </c>
      <c r="AH19">
        <v>0</v>
      </c>
      <c r="AI19">
        <v>0</v>
      </c>
      <c r="AJ19">
        <v>0</v>
      </c>
      <c r="AK19">
        <v>10.981087470449175</v>
      </c>
      <c r="AL19">
        <v>39.995274526678138</v>
      </c>
      <c r="AM19">
        <v>0</v>
      </c>
      <c r="AN19">
        <v>0</v>
      </c>
      <c r="AO19">
        <v>0</v>
      </c>
      <c r="AP19">
        <v>0</v>
      </c>
      <c r="AQ19">
        <v>8.685477777777777</v>
      </c>
      <c r="AR19">
        <v>0.188865036231884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602.22763788404802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173.02</v>
      </c>
      <c r="L20">
        <v>2.88</v>
      </c>
      <c r="M20">
        <v>61.300000000000004</v>
      </c>
      <c r="N20">
        <v>50.135607918710583</v>
      </c>
      <c r="O20">
        <v>35.409999999999997</v>
      </c>
      <c r="P20">
        <v>26.53</v>
      </c>
      <c r="Q20">
        <v>5.31</v>
      </c>
      <c r="R20">
        <v>9.83</v>
      </c>
      <c r="S20">
        <v>5.9599999999999991</v>
      </c>
      <c r="T20">
        <v>0</v>
      </c>
      <c r="U20">
        <v>59.7</v>
      </c>
      <c r="V20">
        <v>8.7850987224157961</v>
      </c>
      <c r="W20">
        <v>18.195040177334441</v>
      </c>
      <c r="X20">
        <v>41.740191720600798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6.9571294473883425</v>
      </c>
      <c r="AF20">
        <v>5.9130375253549694</v>
      </c>
      <c r="AG20">
        <v>28.892576000000005</v>
      </c>
      <c r="AH20">
        <v>0</v>
      </c>
      <c r="AI20">
        <v>0</v>
      </c>
      <c r="AJ20">
        <v>0</v>
      </c>
      <c r="AK20">
        <v>10.981087470449175</v>
      </c>
      <c r="AL20">
        <v>6.6621488812392418</v>
      </c>
      <c r="AM20">
        <v>0</v>
      </c>
      <c r="AN20">
        <v>0</v>
      </c>
      <c r="AO20">
        <v>0</v>
      </c>
      <c r="AP20">
        <v>0</v>
      </c>
      <c r="AQ20">
        <v>8.685477777777777</v>
      </c>
      <c r="AR20">
        <v>0.188865036231884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568.89451223860908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173.02</v>
      </c>
      <c r="L21">
        <v>2.88</v>
      </c>
      <c r="M21">
        <v>61.300000000000004</v>
      </c>
      <c r="N21">
        <v>50.135607918710583</v>
      </c>
      <c r="O21">
        <v>35.409999999999997</v>
      </c>
      <c r="P21">
        <v>26.53</v>
      </c>
      <c r="Q21">
        <v>5.31</v>
      </c>
      <c r="R21">
        <v>9.83</v>
      </c>
      <c r="S21">
        <v>5.9599999999999991</v>
      </c>
      <c r="T21">
        <v>0</v>
      </c>
      <c r="U21">
        <v>59.7</v>
      </c>
      <c r="V21">
        <v>8.7850987224157961</v>
      </c>
      <c r="W21">
        <v>18.195040177334441</v>
      </c>
      <c r="X21">
        <v>41.740191720600798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6.9571294473883425</v>
      </c>
      <c r="AF21">
        <v>5.9130375253549694</v>
      </c>
      <c r="AG21">
        <v>28.892576000000005</v>
      </c>
      <c r="AH21">
        <v>0</v>
      </c>
      <c r="AI21">
        <v>0</v>
      </c>
      <c r="AJ21">
        <v>0</v>
      </c>
      <c r="AK21">
        <v>10.981087470449175</v>
      </c>
      <c r="AL21">
        <v>1.6711325301204818</v>
      </c>
      <c r="AM21">
        <v>0</v>
      </c>
      <c r="AN21">
        <v>0</v>
      </c>
      <c r="AO21">
        <v>0</v>
      </c>
      <c r="AP21">
        <v>0</v>
      </c>
      <c r="AQ21">
        <v>8.685477777777777</v>
      </c>
      <c r="AR21">
        <v>0.188865036231884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563.90349588749041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240.30000000000004</v>
      </c>
      <c r="L22">
        <v>2.88</v>
      </c>
      <c r="M22">
        <v>61.300000000000004</v>
      </c>
      <c r="N22">
        <v>50.135607918710583</v>
      </c>
      <c r="O22">
        <v>35.409999999999997</v>
      </c>
      <c r="P22">
        <v>26.53</v>
      </c>
      <c r="Q22">
        <v>5.31</v>
      </c>
      <c r="R22">
        <v>9.83</v>
      </c>
      <c r="S22">
        <v>5.9599999999999991</v>
      </c>
      <c r="T22">
        <v>0</v>
      </c>
      <c r="U22">
        <v>59.7</v>
      </c>
      <c r="V22">
        <v>8.7850987224157961</v>
      </c>
      <c r="W22">
        <v>18.195040177334441</v>
      </c>
      <c r="X22">
        <v>41.740191720600798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6.9571294473883425</v>
      </c>
      <c r="AF22">
        <v>5.9130375253549694</v>
      </c>
      <c r="AG22">
        <v>28.892576000000005</v>
      </c>
      <c r="AH22">
        <v>0</v>
      </c>
      <c r="AI22">
        <v>0</v>
      </c>
      <c r="AJ22">
        <v>0</v>
      </c>
      <c r="AK22">
        <v>10.981087470449175</v>
      </c>
      <c r="AL22">
        <v>1.6711325301204818</v>
      </c>
      <c r="AM22">
        <v>0</v>
      </c>
      <c r="AN22">
        <v>0</v>
      </c>
      <c r="AO22">
        <v>0</v>
      </c>
      <c r="AP22">
        <v>0</v>
      </c>
      <c r="AQ22">
        <v>8.685477777777777</v>
      </c>
      <c r="AR22">
        <v>0.188865036231884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631.18349588749049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269.14</v>
      </c>
      <c r="L23">
        <v>2.88</v>
      </c>
      <c r="M23">
        <v>61.300000000000004</v>
      </c>
      <c r="N23">
        <v>50.135607918710583</v>
      </c>
      <c r="O23">
        <v>35.409999999999997</v>
      </c>
      <c r="P23">
        <v>26.53</v>
      </c>
      <c r="Q23">
        <v>2.35</v>
      </c>
      <c r="R23">
        <v>9.83</v>
      </c>
      <c r="S23">
        <v>5.37</v>
      </c>
      <c r="T23">
        <v>0</v>
      </c>
      <c r="U23">
        <v>59.7</v>
      </c>
      <c r="V23">
        <v>8.7843943943943934</v>
      </c>
      <c r="W23">
        <v>17.025547712418302</v>
      </c>
      <c r="X23">
        <v>41.738784338490689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6.9571294473883425</v>
      </c>
      <c r="AF23">
        <v>5.9130375253549694</v>
      </c>
      <c r="AG23">
        <v>28.892576000000005</v>
      </c>
      <c r="AH23">
        <v>0</v>
      </c>
      <c r="AI23">
        <v>0</v>
      </c>
      <c r="AJ23">
        <v>0</v>
      </c>
      <c r="AK23">
        <v>10.981087470449175</v>
      </c>
      <c r="AL23">
        <v>1.6711325301204818</v>
      </c>
      <c r="AM23">
        <v>0</v>
      </c>
      <c r="AN23">
        <v>0</v>
      </c>
      <c r="AO23">
        <v>0</v>
      </c>
      <c r="AP23">
        <v>0</v>
      </c>
      <c r="AQ23">
        <v>8.685477777777777</v>
      </c>
      <c r="AR23">
        <v>0.188865036231884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655.30189171244274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269.13000000000005</v>
      </c>
      <c r="L24">
        <v>2.88</v>
      </c>
      <c r="M24">
        <v>61.300000000000004</v>
      </c>
      <c r="N24">
        <v>50.135607918710583</v>
      </c>
      <c r="O24">
        <v>35.409999999999997</v>
      </c>
      <c r="P24">
        <v>26.53</v>
      </c>
      <c r="Q24">
        <v>2.35</v>
      </c>
      <c r="R24">
        <v>9.83</v>
      </c>
      <c r="S24">
        <v>5.96</v>
      </c>
      <c r="T24">
        <v>0</v>
      </c>
      <c r="U24">
        <v>59.7</v>
      </c>
      <c r="V24">
        <v>8.7843943943943934</v>
      </c>
      <c r="W24">
        <v>19.485547178432714</v>
      </c>
      <c r="X24">
        <v>41.738784338490689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6.9571294473883425</v>
      </c>
      <c r="AF24">
        <v>5.9130375253549694</v>
      </c>
      <c r="AG24">
        <v>28.892576000000005</v>
      </c>
      <c r="AH24">
        <v>0</v>
      </c>
      <c r="AI24">
        <v>0</v>
      </c>
      <c r="AJ24">
        <v>0</v>
      </c>
      <c r="AK24">
        <v>10.981087470449175</v>
      </c>
      <c r="AL24">
        <v>1.6711325301204818</v>
      </c>
      <c r="AM24">
        <v>0</v>
      </c>
      <c r="AN24">
        <v>0</v>
      </c>
      <c r="AO24">
        <v>0</v>
      </c>
      <c r="AP24">
        <v>0</v>
      </c>
      <c r="AQ24">
        <v>16.955050793650795</v>
      </c>
      <c r="AR24">
        <v>0.188865036231884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666.61146419433044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269.14</v>
      </c>
      <c r="L25">
        <v>2.7900000000000005</v>
      </c>
      <c r="M25">
        <v>61.300000000000004</v>
      </c>
      <c r="N25">
        <v>50.135607918710583</v>
      </c>
      <c r="O25">
        <v>35.409999999999997</v>
      </c>
      <c r="P25">
        <v>26.53</v>
      </c>
      <c r="Q25">
        <v>2.35</v>
      </c>
      <c r="R25">
        <v>9.83</v>
      </c>
      <c r="S25">
        <v>5.96</v>
      </c>
      <c r="T25">
        <v>0</v>
      </c>
      <c r="U25">
        <v>59.7</v>
      </c>
      <c r="V25">
        <v>8.7843943943943934</v>
      </c>
      <c r="W25">
        <v>19.485547178432714</v>
      </c>
      <c r="X25">
        <v>41.738784338490689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6.9571294473883425</v>
      </c>
      <c r="AF25">
        <v>5.9130375253549694</v>
      </c>
      <c r="AG25">
        <v>28.892576000000005</v>
      </c>
      <c r="AH25">
        <v>0</v>
      </c>
      <c r="AI25">
        <v>0</v>
      </c>
      <c r="AJ25">
        <v>0</v>
      </c>
      <c r="AK25">
        <v>10.981087470449175</v>
      </c>
      <c r="AL25">
        <v>1.6711325301204818</v>
      </c>
      <c r="AM25">
        <v>0</v>
      </c>
      <c r="AN25">
        <v>0</v>
      </c>
      <c r="AO25">
        <v>0</v>
      </c>
      <c r="AP25">
        <v>0</v>
      </c>
      <c r="AQ25">
        <v>16.955050793650795</v>
      </c>
      <c r="AR25">
        <v>0.188865036231884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666.53146419433028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269.14000000000004</v>
      </c>
      <c r="L26">
        <v>2.88</v>
      </c>
      <c r="M26">
        <v>61.300000000000004</v>
      </c>
      <c r="N26">
        <v>50.135607918710583</v>
      </c>
      <c r="O26">
        <v>35.409999999999997</v>
      </c>
      <c r="P26">
        <v>26.53</v>
      </c>
      <c r="Q26">
        <v>2.35</v>
      </c>
      <c r="R26">
        <v>9.83</v>
      </c>
      <c r="S26">
        <v>5.96</v>
      </c>
      <c r="T26">
        <v>0</v>
      </c>
      <c r="U26">
        <v>59.7</v>
      </c>
      <c r="V26">
        <v>8.7843943943943934</v>
      </c>
      <c r="W26">
        <v>19.485547178432714</v>
      </c>
      <c r="X26">
        <v>41.738784338490689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6.9571294473883425</v>
      </c>
      <c r="AF26">
        <v>5.9130375253549694</v>
      </c>
      <c r="AG26">
        <v>28.892576000000005</v>
      </c>
      <c r="AH26">
        <v>8.7971252375923967</v>
      </c>
      <c r="AI26">
        <v>0</v>
      </c>
      <c r="AJ26">
        <v>0</v>
      </c>
      <c r="AK26">
        <v>10.981087470449175</v>
      </c>
      <c r="AL26">
        <v>1.6711325301204818</v>
      </c>
      <c r="AM26">
        <v>0</v>
      </c>
      <c r="AN26">
        <v>0</v>
      </c>
      <c r="AO26">
        <v>0</v>
      </c>
      <c r="AP26">
        <v>0</v>
      </c>
      <c r="AQ26">
        <v>26.063365079365081</v>
      </c>
      <c r="AR26">
        <v>0.188865036231884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684.52690371763708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269.14000000000004</v>
      </c>
      <c r="L27">
        <v>2.88</v>
      </c>
      <c r="M27">
        <v>61.300000000000004</v>
      </c>
      <c r="N27">
        <v>44.680000000000007</v>
      </c>
      <c r="O27">
        <v>35.409999999999997</v>
      </c>
      <c r="P27">
        <v>26.53</v>
      </c>
      <c r="Q27">
        <v>2.35</v>
      </c>
      <c r="R27">
        <v>9.83</v>
      </c>
      <c r="S27">
        <v>5.96</v>
      </c>
      <c r="T27">
        <v>0</v>
      </c>
      <c r="U27">
        <v>59.7</v>
      </c>
      <c r="V27">
        <v>8.7843943943943934</v>
      </c>
      <c r="W27">
        <v>19.485547178432714</v>
      </c>
      <c r="X27">
        <v>41.738784338490689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6.9571294473883425</v>
      </c>
      <c r="AF27">
        <v>5.9130375253549694</v>
      </c>
      <c r="AG27">
        <v>28.892576000000005</v>
      </c>
      <c r="AH27">
        <v>17.589858500527981</v>
      </c>
      <c r="AI27">
        <v>0</v>
      </c>
      <c r="AJ27">
        <v>0</v>
      </c>
      <c r="AK27">
        <v>10.981087470449175</v>
      </c>
      <c r="AL27">
        <v>1.6711325301204818</v>
      </c>
      <c r="AM27">
        <v>0</v>
      </c>
      <c r="AN27">
        <v>0</v>
      </c>
      <c r="AO27">
        <v>0</v>
      </c>
      <c r="AP27">
        <v>0</v>
      </c>
      <c r="AQ27">
        <v>26.063365079365081</v>
      </c>
      <c r="AR27">
        <v>0.23278713768115936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687.90795116331128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269.13999999999993</v>
      </c>
      <c r="L28">
        <v>6.0298546777847406</v>
      </c>
      <c r="M28">
        <v>61.300000000000004</v>
      </c>
      <c r="N28">
        <v>44.680000000000007</v>
      </c>
      <c r="O28">
        <v>35.409999999999997</v>
      </c>
      <c r="P28">
        <v>26.53</v>
      </c>
      <c r="Q28">
        <v>8.18</v>
      </c>
      <c r="R28">
        <v>17.895608439646711</v>
      </c>
      <c r="S28">
        <v>10.92</v>
      </c>
      <c r="T28">
        <v>0</v>
      </c>
      <c r="U28">
        <v>59.7</v>
      </c>
      <c r="V28">
        <v>8.7843943943943934</v>
      </c>
      <c r="W28">
        <v>19.485547178432714</v>
      </c>
      <c r="X28">
        <v>41.738784338490689</v>
      </c>
      <c r="Y28">
        <v>0</v>
      </c>
      <c r="Z28">
        <v>0</v>
      </c>
      <c r="AA28">
        <v>0</v>
      </c>
      <c r="AB28">
        <v>0</v>
      </c>
      <c r="AC28">
        <v>4.0847259305795509</v>
      </c>
      <c r="AD28">
        <v>0</v>
      </c>
      <c r="AE28">
        <v>6.9571294473883425</v>
      </c>
      <c r="AF28">
        <v>11.826075050709939</v>
      </c>
      <c r="AG28">
        <v>28.892576000000005</v>
      </c>
      <c r="AH28">
        <v>24.507218585005276</v>
      </c>
      <c r="AI28">
        <v>0</v>
      </c>
      <c r="AJ28">
        <v>0</v>
      </c>
      <c r="AK28">
        <v>10.981087470449175</v>
      </c>
      <c r="AL28">
        <v>1.6711325301204818</v>
      </c>
      <c r="AM28">
        <v>2.2265401350337584</v>
      </c>
      <c r="AN28">
        <v>0</v>
      </c>
      <c r="AO28">
        <v>0</v>
      </c>
      <c r="AP28">
        <v>0</v>
      </c>
      <c r="AQ28">
        <v>26.063365079365081</v>
      </c>
      <c r="AR28">
        <v>0.23278713768115936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729.05507795618826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269.13999999999993</v>
      </c>
      <c r="L29">
        <v>6.0298546777847406</v>
      </c>
      <c r="M29">
        <v>61.300000000000004</v>
      </c>
      <c r="N29">
        <v>44.680000000000007</v>
      </c>
      <c r="O29">
        <v>35.409999999999997</v>
      </c>
      <c r="P29">
        <v>26.53</v>
      </c>
      <c r="Q29">
        <v>8.44</v>
      </c>
      <c r="R29">
        <v>17.895608439646711</v>
      </c>
      <c r="S29">
        <v>11.14</v>
      </c>
      <c r="T29">
        <v>0</v>
      </c>
      <c r="U29">
        <v>59.7</v>
      </c>
      <c r="V29">
        <v>8.7843943943943934</v>
      </c>
      <c r="W29">
        <v>19.485547178432714</v>
      </c>
      <c r="X29">
        <v>41.738784338490689</v>
      </c>
      <c r="Y29">
        <v>0</v>
      </c>
      <c r="Z29">
        <v>0.92667363636363609</v>
      </c>
      <c r="AA29">
        <v>5.5739620253164572</v>
      </c>
      <c r="AB29">
        <v>2.2484981245311322</v>
      </c>
      <c r="AC29">
        <v>4.0847259305795509</v>
      </c>
      <c r="AD29">
        <v>0</v>
      </c>
      <c r="AE29">
        <v>13.914258894776685</v>
      </c>
      <c r="AF29">
        <v>17.739112576064912</v>
      </c>
      <c r="AG29">
        <v>28.892576000000005</v>
      </c>
      <c r="AH29">
        <v>35.179717001055963</v>
      </c>
      <c r="AI29">
        <v>0</v>
      </c>
      <c r="AJ29">
        <v>0</v>
      </c>
      <c r="AK29">
        <v>10.981087470449175</v>
      </c>
      <c r="AL29">
        <v>1.6711325301204818</v>
      </c>
      <c r="AM29">
        <v>4.4442970742685661</v>
      </c>
      <c r="AN29">
        <v>0</v>
      </c>
      <c r="AO29">
        <v>0</v>
      </c>
      <c r="AP29">
        <v>0</v>
      </c>
      <c r="AQ29">
        <v>26.063365079365081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764.04463407042817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269.13999999999993</v>
      </c>
      <c r="L30">
        <v>6.0298546777847406</v>
      </c>
      <c r="M30">
        <v>61.300000000000004</v>
      </c>
      <c r="N30">
        <v>44.680000000000007</v>
      </c>
      <c r="O30">
        <v>35.409999999999997</v>
      </c>
      <c r="P30">
        <v>26.53</v>
      </c>
      <c r="Q30">
        <v>8.44</v>
      </c>
      <c r="R30">
        <v>17.895608439646711</v>
      </c>
      <c r="S30">
        <v>11.14</v>
      </c>
      <c r="T30">
        <v>0</v>
      </c>
      <c r="U30">
        <v>59.7</v>
      </c>
      <c r="V30">
        <v>8.7843943943943934</v>
      </c>
      <c r="W30">
        <v>19.485547178432714</v>
      </c>
      <c r="X30">
        <v>41.738784338490689</v>
      </c>
      <c r="Y30">
        <v>0</v>
      </c>
      <c r="Z30">
        <v>5.5029481818181809</v>
      </c>
      <c r="AA30">
        <v>10.172810126582281</v>
      </c>
      <c r="AB30">
        <v>16.679288822205546</v>
      </c>
      <c r="AC30">
        <v>8.1826283964190356</v>
      </c>
      <c r="AD30">
        <v>3.3424087812263448</v>
      </c>
      <c r="AE30">
        <v>13.914258894776685</v>
      </c>
      <c r="AF30">
        <v>26.01597870182556</v>
      </c>
      <c r="AG30">
        <v>28.892576000000005</v>
      </c>
      <c r="AH30">
        <v>47.97353917634635</v>
      </c>
      <c r="AI30">
        <v>0</v>
      </c>
      <c r="AJ30">
        <v>0</v>
      </c>
      <c r="AK30">
        <v>10.981087470449175</v>
      </c>
      <c r="AL30">
        <v>1.6711325301204818</v>
      </c>
      <c r="AM30">
        <v>4.4442970742685661</v>
      </c>
      <c r="AN30">
        <v>0</v>
      </c>
      <c r="AO30">
        <v>0</v>
      </c>
      <c r="AP30">
        <v>0</v>
      </c>
      <c r="AQ30">
        <v>34.339869841269845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824.43805172484463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272.74625794461139</v>
      </c>
      <c r="L31">
        <v>6.0298546777847406</v>
      </c>
      <c r="M31">
        <v>61.300000000000004</v>
      </c>
      <c r="N31">
        <v>44.680000000000007</v>
      </c>
      <c r="O31">
        <v>35.409999999999997</v>
      </c>
      <c r="P31">
        <v>26.53</v>
      </c>
      <c r="Q31">
        <v>8.44</v>
      </c>
      <c r="R31">
        <v>17.895608439646711</v>
      </c>
      <c r="S31">
        <v>11.14</v>
      </c>
      <c r="T31">
        <v>0</v>
      </c>
      <c r="U31">
        <v>59.7</v>
      </c>
      <c r="V31">
        <v>8.7843943943943934</v>
      </c>
      <c r="W31">
        <v>19.485547178432714</v>
      </c>
      <c r="X31">
        <v>41.738784338490689</v>
      </c>
      <c r="Y31">
        <v>0</v>
      </c>
      <c r="Z31">
        <v>5.5029481818181809</v>
      </c>
      <c r="AA31">
        <v>10.172810126582281</v>
      </c>
      <c r="AB31">
        <v>16.679288822205546</v>
      </c>
      <c r="AC31">
        <v>8.1826283964190356</v>
      </c>
      <c r="AD31">
        <v>7.712575321725966</v>
      </c>
      <c r="AE31">
        <v>13.914258894776685</v>
      </c>
      <c r="AF31">
        <v>26.01597870182556</v>
      </c>
      <c r="AG31">
        <v>28.892576000000005</v>
      </c>
      <c r="AH31">
        <v>47.97353917634635</v>
      </c>
      <c r="AI31">
        <v>0</v>
      </c>
      <c r="AJ31">
        <v>0</v>
      </c>
      <c r="AK31">
        <v>10.981087470449175</v>
      </c>
      <c r="AL31">
        <v>1.6711325301204818</v>
      </c>
      <c r="AM31">
        <v>4.4442970742685661</v>
      </c>
      <c r="AN31">
        <v>0</v>
      </c>
      <c r="AO31">
        <v>0</v>
      </c>
      <c r="AP31">
        <v>0</v>
      </c>
      <c r="AQ31">
        <v>34.339869841269845</v>
      </c>
      <c r="AR31">
        <v>11.182567028985504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843.36425610126014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323.48</v>
      </c>
      <c r="L32">
        <v>6.0298546777847406</v>
      </c>
      <c r="M32">
        <v>61.300000000000004</v>
      </c>
      <c r="N32">
        <v>44.680000000000007</v>
      </c>
      <c r="O32">
        <v>35.409999999999997</v>
      </c>
      <c r="P32">
        <v>26.53</v>
      </c>
      <c r="Q32">
        <v>8.44</v>
      </c>
      <c r="R32">
        <v>17.895608439646711</v>
      </c>
      <c r="S32">
        <v>11.14</v>
      </c>
      <c r="T32">
        <v>0</v>
      </c>
      <c r="U32">
        <v>59.7</v>
      </c>
      <c r="V32">
        <v>8.7843943943943934</v>
      </c>
      <c r="W32">
        <v>19.485547178432714</v>
      </c>
      <c r="X32">
        <v>41.738784338490689</v>
      </c>
      <c r="Y32">
        <v>0</v>
      </c>
      <c r="Z32">
        <v>5.5029481818181809</v>
      </c>
      <c r="AA32">
        <v>11.244556962025319</v>
      </c>
      <c r="AB32">
        <v>16.679288822205546</v>
      </c>
      <c r="AC32">
        <v>8.1826283964190356</v>
      </c>
      <c r="AD32">
        <v>11.573255109765332</v>
      </c>
      <c r="AE32">
        <v>13.914258894776685</v>
      </c>
      <c r="AF32">
        <v>26.01597870182556</v>
      </c>
      <c r="AG32">
        <v>28.892576000000005</v>
      </c>
      <c r="AH32">
        <v>47.97353917634635</v>
      </c>
      <c r="AI32">
        <v>0</v>
      </c>
      <c r="AJ32">
        <v>0</v>
      </c>
      <c r="AK32">
        <v>10.981087470449175</v>
      </c>
      <c r="AL32">
        <v>1.6711325301204818</v>
      </c>
      <c r="AM32">
        <v>4.4442970742685661</v>
      </c>
      <c r="AN32">
        <v>0</v>
      </c>
      <c r="AO32">
        <v>0</v>
      </c>
      <c r="AP32">
        <v>0</v>
      </c>
      <c r="AQ32">
        <v>34.339869841269845</v>
      </c>
      <c r="AR32">
        <v>11.182567028985504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899.0304247801314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401.10000000000008</v>
      </c>
      <c r="L33">
        <v>6.0298546777847406</v>
      </c>
      <c r="M33">
        <v>61.300000000000004</v>
      </c>
      <c r="N33">
        <v>44.680000000000007</v>
      </c>
      <c r="O33">
        <v>35.409999999999997</v>
      </c>
      <c r="P33">
        <v>26.53</v>
      </c>
      <c r="Q33">
        <v>8.44</v>
      </c>
      <c r="R33">
        <v>17.895608439646711</v>
      </c>
      <c r="S33">
        <v>11.14</v>
      </c>
      <c r="T33">
        <v>0</v>
      </c>
      <c r="U33">
        <v>59.7</v>
      </c>
      <c r="V33">
        <v>8.7843943943943934</v>
      </c>
      <c r="W33">
        <v>19.485547178432714</v>
      </c>
      <c r="X33">
        <v>41.738784338490689</v>
      </c>
      <c r="Y33">
        <v>0</v>
      </c>
      <c r="Z33">
        <v>5.5029481818181809</v>
      </c>
      <c r="AA33">
        <v>11.841924050632915</v>
      </c>
      <c r="AB33">
        <v>16.679288822205546</v>
      </c>
      <c r="AC33">
        <v>8.1826283964190356</v>
      </c>
      <c r="AD33">
        <v>11.573255109765332</v>
      </c>
      <c r="AE33">
        <v>13.914258894776685</v>
      </c>
      <c r="AF33">
        <v>26.01597870182556</v>
      </c>
      <c r="AG33">
        <v>28.892576000000005</v>
      </c>
      <c r="AH33">
        <v>47.97353917634635</v>
      </c>
      <c r="AI33">
        <v>0</v>
      </c>
      <c r="AJ33">
        <v>0</v>
      </c>
      <c r="AK33">
        <v>10.981087470449175</v>
      </c>
      <c r="AL33">
        <v>1.6711325301204818</v>
      </c>
      <c r="AM33">
        <v>4.4442970742685661</v>
      </c>
      <c r="AN33">
        <v>0</v>
      </c>
      <c r="AO33">
        <v>0</v>
      </c>
      <c r="AP33">
        <v>0</v>
      </c>
      <c r="AQ33">
        <v>34.339869841269845</v>
      </c>
      <c r="AR33">
        <v>11.182567028985504</v>
      </c>
      <c r="AS33">
        <v>4.54123699078204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979.97077729841476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461.38734599646546</v>
      </c>
      <c r="L34">
        <v>6.0298546777847406</v>
      </c>
      <c r="M34">
        <v>61.300000000000004</v>
      </c>
      <c r="N34">
        <v>44.680000000000007</v>
      </c>
      <c r="O34">
        <v>35.409999999999997</v>
      </c>
      <c r="P34">
        <v>26.53</v>
      </c>
      <c r="Q34">
        <v>8.44</v>
      </c>
      <c r="R34">
        <v>17.895608439646711</v>
      </c>
      <c r="S34">
        <v>11.14</v>
      </c>
      <c r="T34">
        <v>0</v>
      </c>
      <c r="U34">
        <v>59.7</v>
      </c>
      <c r="V34">
        <v>8.7843943943943934</v>
      </c>
      <c r="W34">
        <v>19.485547178432714</v>
      </c>
      <c r="X34">
        <v>41.738784338490689</v>
      </c>
      <c r="Y34">
        <v>0</v>
      </c>
      <c r="Z34">
        <v>5.5029481818181809</v>
      </c>
      <c r="AA34">
        <v>10.172810126582281</v>
      </c>
      <c r="AB34">
        <v>16.679288822205546</v>
      </c>
      <c r="AC34">
        <v>8.1826283964190356</v>
      </c>
      <c r="AD34">
        <v>11.573255109765332</v>
      </c>
      <c r="AE34">
        <v>13.914258894776685</v>
      </c>
      <c r="AF34">
        <v>26.01597870182556</v>
      </c>
      <c r="AG34">
        <v>28.892576000000005</v>
      </c>
      <c r="AH34">
        <v>47.97353917634635</v>
      </c>
      <c r="AI34">
        <v>0</v>
      </c>
      <c r="AJ34">
        <v>0</v>
      </c>
      <c r="AK34">
        <v>10.981087470449175</v>
      </c>
      <c r="AL34">
        <v>1.6711325301204818</v>
      </c>
      <c r="AM34">
        <v>4.4442970742685661</v>
      </c>
      <c r="AN34">
        <v>0</v>
      </c>
      <c r="AO34">
        <v>0</v>
      </c>
      <c r="AP34">
        <v>0</v>
      </c>
      <c r="AQ34">
        <v>34.339869841269845</v>
      </c>
      <c r="AR34">
        <v>11.182567028985504</v>
      </c>
      <c r="AS34">
        <v>4.54123699078204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1038.5890093708292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489.60746011671671</v>
      </c>
      <c r="L35">
        <v>6.0298546777847406</v>
      </c>
      <c r="M35">
        <v>61.300000000000004</v>
      </c>
      <c r="N35">
        <v>44.680000000000007</v>
      </c>
      <c r="O35">
        <v>35.409999999999997</v>
      </c>
      <c r="P35">
        <v>26.53</v>
      </c>
      <c r="Q35">
        <v>8.44</v>
      </c>
      <c r="R35">
        <v>17.895608439646711</v>
      </c>
      <c r="S35">
        <v>11.14</v>
      </c>
      <c r="T35">
        <v>0</v>
      </c>
      <c r="U35">
        <v>59.7</v>
      </c>
      <c r="V35">
        <v>8.7843943943943934</v>
      </c>
      <c r="W35">
        <v>19.485547178432714</v>
      </c>
      <c r="X35">
        <v>41.738784338490689</v>
      </c>
      <c r="Y35">
        <v>0</v>
      </c>
      <c r="Z35">
        <v>5.5029481818181809</v>
      </c>
      <c r="AA35">
        <v>10.172810126582281</v>
      </c>
      <c r="AB35">
        <v>16.679288822205546</v>
      </c>
      <c r="AC35">
        <v>8.1826283964190356</v>
      </c>
      <c r="AD35">
        <v>11.573255109765332</v>
      </c>
      <c r="AE35">
        <v>13.914258894776685</v>
      </c>
      <c r="AF35">
        <v>26.01597870182556</v>
      </c>
      <c r="AG35">
        <v>28.892576000000005</v>
      </c>
      <c r="AH35">
        <v>47.97353917634635</v>
      </c>
      <c r="AI35">
        <v>0</v>
      </c>
      <c r="AJ35">
        <v>0</v>
      </c>
      <c r="AK35">
        <v>10.981087470449175</v>
      </c>
      <c r="AL35">
        <v>1.6711325301204818</v>
      </c>
      <c r="AM35">
        <v>4.4442970742685661</v>
      </c>
      <c r="AN35">
        <v>0</v>
      </c>
      <c r="AO35">
        <v>0</v>
      </c>
      <c r="AP35">
        <v>2.4331680000000002</v>
      </c>
      <c r="AQ35">
        <v>34.339869841269845</v>
      </c>
      <c r="AR35">
        <v>0.46996648550724623</v>
      </c>
      <c r="AS35">
        <v>4.54123699078204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1058.5296909476024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489.60746011671671</v>
      </c>
      <c r="L36">
        <v>6.0298546777847406</v>
      </c>
      <c r="M36">
        <v>61.300000000000004</v>
      </c>
      <c r="N36">
        <v>44.680000000000007</v>
      </c>
      <c r="O36">
        <v>35.409999999999997</v>
      </c>
      <c r="P36">
        <v>26.53</v>
      </c>
      <c r="Q36">
        <v>8.44</v>
      </c>
      <c r="R36">
        <v>17.895608439646711</v>
      </c>
      <c r="S36">
        <v>11.14</v>
      </c>
      <c r="T36">
        <v>0</v>
      </c>
      <c r="U36">
        <v>59.7</v>
      </c>
      <c r="V36">
        <v>8.7843943943943934</v>
      </c>
      <c r="W36">
        <v>19.485547178432714</v>
      </c>
      <c r="X36">
        <v>41.738784338490689</v>
      </c>
      <c r="Y36">
        <v>0</v>
      </c>
      <c r="Z36">
        <v>0.92667363636363609</v>
      </c>
      <c r="AA36">
        <v>5.5739620253164572</v>
      </c>
      <c r="AB36">
        <v>1.4097029257314324</v>
      </c>
      <c r="AC36">
        <v>4.0847259305795509</v>
      </c>
      <c r="AD36">
        <v>7.712575321725966</v>
      </c>
      <c r="AE36">
        <v>6.9571294473883425</v>
      </c>
      <c r="AF36">
        <v>11.826075050709939</v>
      </c>
      <c r="AG36">
        <v>28.892576000000005</v>
      </c>
      <c r="AH36">
        <v>47.97353917634635</v>
      </c>
      <c r="AI36">
        <v>0</v>
      </c>
      <c r="AJ36">
        <v>0</v>
      </c>
      <c r="AK36">
        <v>10.981087470449175</v>
      </c>
      <c r="AL36">
        <v>1.6711325301204818</v>
      </c>
      <c r="AM36">
        <v>4.4442970742685661</v>
      </c>
      <c r="AN36">
        <v>0</v>
      </c>
      <c r="AO36">
        <v>0</v>
      </c>
      <c r="AP36">
        <v>2.4331680000000002</v>
      </c>
      <c r="AQ36">
        <v>26.021774603174602</v>
      </c>
      <c r="AR36">
        <v>0.46996648550724623</v>
      </c>
      <c r="AS36">
        <v>4.54123699078204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996.6612718139296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489.60746011671671</v>
      </c>
      <c r="L37">
        <v>6.0298546777847406</v>
      </c>
      <c r="M37">
        <v>61.300000000000004</v>
      </c>
      <c r="N37">
        <v>44.680000000000007</v>
      </c>
      <c r="O37">
        <v>35.409999999999997</v>
      </c>
      <c r="P37">
        <v>26.53</v>
      </c>
      <c r="Q37">
        <v>8.44</v>
      </c>
      <c r="R37">
        <v>17.895608439646711</v>
      </c>
      <c r="S37">
        <v>11.14</v>
      </c>
      <c r="T37">
        <v>0</v>
      </c>
      <c r="U37">
        <v>59.7</v>
      </c>
      <c r="V37">
        <v>8.7843943943943934</v>
      </c>
      <c r="W37">
        <v>18.195608108108107</v>
      </c>
      <c r="X37">
        <v>41.738784338490689</v>
      </c>
      <c r="Y37">
        <v>0</v>
      </c>
      <c r="Z37">
        <v>0</v>
      </c>
      <c r="AA37">
        <v>5.5739620253164572</v>
      </c>
      <c r="AB37">
        <v>1.4097029257314324</v>
      </c>
      <c r="AC37">
        <v>4.0847259305795509</v>
      </c>
      <c r="AD37">
        <v>7.712575321725966</v>
      </c>
      <c r="AE37">
        <v>0</v>
      </c>
      <c r="AF37">
        <v>11.826075050709939</v>
      </c>
      <c r="AG37">
        <v>28.892576000000005</v>
      </c>
      <c r="AH37">
        <v>35.219244772967258</v>
      </c>
      <c r="AI37">
        <v>0</v>
      </c>
      <c r="AJ37">
        <v>0</v>
      </c>
      <c r="AK37">
        <v>10.981087470449175</v>
      </c>
      <c r="AL37">
        <v>1.6711325301204818</v>
      </c>
      <c r="AM37">
        <v>2.2265401350337584</v>
      </c>
      <c r="AN37">
        <v>0</v>
      </c>
      <c r="AO37">
        <v>0</v>
      </c>
      <c r="AP37">
        <v>2.4331680000000002</v>
      </c>
      <c r="AQ37">
        <v>17.211525396825394</v>
      </c>
      <c r="AR37">
        <v>0.46996648550724623</v>
      </c>
      <c r="AS37">
        <v>4.54123699078204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963.70522911089017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489.60746011671671</v>
      </c>
      <c r="L38">
        <v>6.0298546777847406</v>
      </c>
      <c r="M38">
        <v>61.300000000000004</v>
      </c>
      <c r="N38">
        <v>44.680000000000007</v>
      </c>
      <c r="O38">
        <v>35.409999999999997</v>
      </c>
      <c r="P38">
        <v>26.53</v>
      </c>
      <c r="Q38">
        <v>8.44</v>
      </c>
      <c r="R38">
        <v>17.895608439646711</v>
      </c>
      <c r="S38">
        <v>11.14</v>
      </c>
      <c r="T38">
        <v>0</v>
      </c>
      <c r="U38">
        <v>59.7</v>
      </c>
      <c r="V38">
        <v>8.7843943943943934</v>
      </c>
      <c r="W38">
        <v>18.195608108108107</v>
      </c>
      <c r="X38">
        <v>41.738784338490689</v>
      </c>
      <c r="Y38">
        <v>0</v>
      </c>
      <c r="Z38">
        <v>0</v>
      </c>
      <c r="AA38">
        <v>0</v>
      </c>
      <c r="AB38">
        <v>1.4097029257314324</v>
      </c>
      <c r="AC38">
        <v>4.0847259305795509</v>
      </c>
      <c r="AD38">
        <v>3.3424087812263448</v>
      </c>
      <c r="AE38">
        <v>0</v>
      </c>
      <c r="AF38">
        <v>11.826075050709939</v>
      </c>
      <c r="AG38">
        <v>28.892576000000005</v>
      </c>
      <c r="AH38">
        <v>26.386983738120374</v>
      </c>
      <c r="AI38">
        <v>0</v>
      </c>
      <c r="AJ38">
        <v>0</v>
      </c>
      <c r="AK38">
        <v>10.981087470449175</v>
      </c>
      <c r="AL38">
        <v>1.6711325301204818</v>
      </c>
      <c r="AM38">
        <v>0</v>
      </c>
      <c r="AN38">
        <v>0</v>
      </c>
      <c r="AO38">
        <v>0</v>
      </c>
      <c r="AP38">
        <v>2.4331680000000002</v>
      </c>
      <c r="AQ38">
        <v>17.211525396825394</v>
      </c>
      <c r="AR38">
        <v>0.46996648550724623</v>
      </c>
      <c r="AS38">
        <v>4.54123699078204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942.70229937519355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489.60746011671671</v>
      </c>
      <c r="L39">
        <v>6.0298546777847406</v>
      </c>
      <c r="M39">
        <v>61.300000000000004</v>
      </c>
      <c r="N39">
        <v>44.680000000000007</v>
      </c>
      <c r="O39">
        <v>35.409999999999997</v>
      </c>
      <c r="P39">
        <v>26.53</v>
      </c>
      <c r="Q39">
        <v>8.44</v>
      </c>
      <c r="R39">
        <v>17.895608439646711</v>
      </c>
      <c r="S39">
        <v>11.14</v>
      </c>
      <c r="T39">
        <v>0</v>
      </c>
      <c r="U39">
        <v>59.7</v>
      </c>
      <c r="V39">
        <v>8.7843943943943934</v>
      </c>
      <c r="W39">
        <v>18.195608108108107</v>
      </c>
      <c r="X39">
        <v>41.738784338490689</v>
      </c>
      <c r="Y39">
        <v>0</v>
      </c>
      <c r="Z39">
        <v>0</v>
      </c>
      <c r="AA39">
        <v>0</v>
      </c>
      <c r="AB39">
        <v>1.4097029257314324</v>
      </c>
      <c r="AC39">
        <v>4.0847259305795509</v>
      </c>
      <c r="AD39">
        <v>0</v>
      </c>
      <c r="AE39">
        <v>0</v>
      </c>
      <c r="AF39">
        <v>11.826075050709939</v>
      </c>
      <c r="AG39">
        <v>28.892576000000005</v>
      </c>
      <c r="AH39">
        <v>17.589858500527981</v>
      </c>
      <c r="AI39">
        <v>0</v>
      </c>
      <c r="AJ39">
        <v>0</v>
      </c>
      <c r="AK39">
        <v>10.981087470449175</v>
      </c>
      <c r="AL39">
        <v>1.6711325301204818</v>
      </c>
      <c r="AM39">
        <v>0</v>
      </c>
      <c r="AN39">
        <v>0</v>
      </c>
      <c r="AO39">
        <v>0</v>
      </c>
      <c r="AP39">
        <v>2.4331680000000002</v>
      </c>
      <c r="AQ39">
        <v>17.211525396825394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927.83977992669884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489.60746011671671</v>
      </c>
      <c r="L40">
        <v>6.0298546777847406</v>
      </c>
      <c r="M40">
        <v>61.300000000000004</v>
      </c>
      <c r="N40">
        <v>44.680000000000007</v>
      </c>
      <c r="O40">
        <v>35.409999999999997</v>
      </c>
      <c r="P40">
        <v>26.53</v>
      </c>
      <c r="Q40">
        <v>8.44</v>
      </c>
      <c r="R40">
        <v>17.895608439646711</v>
      </c>
      <c r="S40">
        <v>11.14</v>
      </c>
      <c r="T40">
        <v>0</v>
      </c>
      <c r="U40">
        <v>59.7</v>
      </c>
      <c r="V40">
        <v>8.7843943943943934</v>
      </c>
      <c r="W40">
        <v>18.195608108108107</v>
      </c>
      <c r="X40">
        <v>41.738784338490689</v>
      </c>
      <c r="Y40">
        <v>0</v>
      </c>
      <c r="Z40">
        <v>0</v>
      </c>
      <c r="AA40">
        <v>0</v>
      </c>
      <c r="AB40">
        <v>0</v>
      </c>
      <c r="AC40">
        <v>4.0847259305795509</v>
      </c>
      <c r="AD40">
        <v>0</v>
      </c>
      <c r="AE40">
        <v>0</v>
      </c>
      <c r="AF40">
        <v>11.826075050709939</v>
      </c>
      <c r="AG40">
        <v>28.892576000000005</v>
      </c>
      <c r="AH40">
        <v>7.9977858500527974</v>
      </c>
      <c r="AI40">
        <v>0</v>
      </c>
      <c r="AJ40">
        <v>0</v>
      </c>
      <c r="AK40">
        <v>10.981087470449175</v>
      </c>
      <c r="AL40">
        <v>1.6711325301204818</v>
      </c>
      <c r="AM40">
        <v>0</v>
      </c>
      <c r="AN40">
        <v>0</v>
      </c>
      <c r="AO40">
        <v>0</v>
      </c>
      <c r="AP40">
        <v>2.4331680000000002</v>
      </c>
      <c r="AQ40">
        <v>17.211525396825394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916.83800435049227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489.6075063242622</v>
      </c>
      <c r="L41">
        <v>6.0298546777847406</v>
      </c>
      <c r="M41">
        <v>61.300000000000004</v>
      </c>
      <c r="N41">
        <v>50.135607918710583</v>
      </c>
      <c r="O41">
        <v>35.409999999999997</v>
      </c>
      <c r="P41">
        <v>26.53</v>
      </c>
      <c r="Q41">
        <v>8.44</v>
      </c>
      <c r="R41">
        <v>17.895608439646711</v>
      </c>
      <c r="S41">
        <v>11.14</v>
      </c>
      <c r="T41">
        <v>0</v>
      </c>
      <c r="U41">
        <v>59.7</v>
      </c>
      <c r="V41">
        <v>8.7843943943943934</v>
      </c>
      <c r="W41">
        <v>18.195608108108107</v>
      </c>
      <c r="X41">
        <v>41.738784338490689</v>
      </c>
      <c r="Y41">
        <v>0</v>
      </c>
      <c r="Z41">
        <v>0</v>
      </c>
      <c r="AA41">
        <v>0</v>
      </c>
      <c r="AB41">
        <v>0</v>
      </c>
      <c r="AC41">
        <v>4.0847259305795509</v>
      </c>
      <c r="AD41">
        <v>0</v>
      </c>
      <c r="AE41">
        <v>0</v>
      </c>
      <c r="AF41">
        <v>11.826075050709939</v>
      </c>
      <c r="AG41">
        <v>28.892576000000005</v>
      </c>
      <c r="AH41">
        <v>0</v>
      </c>
      <c r="AI41">
        <v>0</v>
      </c>
      <c r="AJ41">
        <v>0</v>
      </c>
      <c r="AK41">
        <v>10.981087470449175</v>
      </c>
      <c r="AL41">
        <v>1.6711325301204818</v>
      </c>
      <c r="AM41">
        <v>0</v>
      </c>
      <c r="AN41">
        <v>0</v>
      </c>
      <c r="AO41">
        <v>0</v>
      </c>
      <c r="AP41">
        <v>0</v>
      </c>
      <c r="AQ41">
        <v>17.211525396825394</v>
      </c>
      <c r="AR41">
        <v>11.182567028985504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922.57530517017392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489.84999999999991</v>
      </c>
      <c r="L42">
        <v>6.0298347764138542</v>
      </c>
      <c r="M42">
        <v>61.300000000000004</v>
      </c>
      <c r="N42">
        <v>50.135607918710583</v>
      </c>
      <c r="O42">
        <v>35.409999999999997</v>
      </c>
      <c r="P42">
        <v>26.53</v>
      </c>
      <c r="Q42">
        <v>8.44</v>
      </c>
      <c r="R42">
        <v>17.895608439646711</v>
      </c>
      <c r="S42">
        <v>11.14</v>
      </c>
      <c r="T42">
        <v>0</v>
      </c>
      <c r="U42">
        <v>59.7</v>
      </c>
      <c r="V42">
        <v>8.7843943943943934</v>
      </c>
      <c r="W42">
        <v>18.195608108108107</v>
      </c>
      <c r="X42">
        <v>41.738784338490689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11.826075050709939</v>
      </c>
      <c r="AG42">
        <v>28.892576000000005</v>
      </c>
      <c r="AH42">
        <v>0</v>
      </c>
      <c r="AI42">
        <v>0</v>
      </c>
      <c r="AJ42">
        <v>0</v>
      </c>
      <c r="AK42">
        <v>10.981087470449175</v>
      </c>
      <c r="AL42">
        <v>1.6711325301204818</v>
      </c>
      <c r="AM42">
        <v>0</v>
      </c>
      <c r="AN42">
        <v>0</v>
      </c>
      <c r="AO42">
        <v>0</v>
      </c>
      <c r="AP42">
        <v>0</v>
      </c>
      <c r="AQ42">
        <v>17.211525396825394</v>
      </c>
      <c r="AR42">
        <v>11.182567028985504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918.73305301396113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413.32000000000005</v>
      </c>
      <c r="L43">
        <v>6.0297896829549025</v>
      </c>
      <c r="M43">
        <v>61.300000000000004</v>
      </c>
      <c r="N43">
        <v>50.135607918710583</v>
      </c>
      <c r="O43">
        <v>35.409999999999997</v>
      </c>
      <c r="P43">
        <v>26.53</v>
      </c>
      <c r="Q43">
        <v>8.44</v>
      </c>
      <c r="R43">
        <v>18.62</v>
      </c>
      <c r="S43">
        <v>11.59</v>
      </c>
      <c r="T43">
        <v>0</v>
      </c>
      <c r="U43">
        <v>59.7</v>
      </c>
      <c r="V43">
        <v>9.1399999999999988</v>
      </c>
      <c r="W43">
        <v>18.195608108108107</v>
      </c>
      <c r="X43">
        <v>41.738784338490689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11.826075050709939</v>
      </c>
      <c r="AG43">
        <v>28.892576000000005</v>
      </c>
      <c r="AH43">
        <v>0</v>
      </c>
      <c r="AI43">
        <v>0</v>
      </c>
      <c r="AJ43">
        <v>0</v>
      </c>
      <c r="AK43">
        <v>10.981087470449175</v>
      </c>
      <c r="AL43">
        <v>9.1613872633390692</v>
      </c>
      <c r="AM43">
        <v>0</v>
      </c>
      <c r="AN43">
        <v>0</v>
      </c>
      <c r="AO43">
        <v>0</v>
      </c>
      <c r="AP43">
        <v>0</v>
      </c>
      <c r="AQ43">
        <v>17.211525396825394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840.51065927620141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346.03</v>
      </c>
      <c r="L44">
        <v>6.0297389158295802</v>
      </c>
      <c r="M44">
        <v>61.300000000000004</v>
      </c>
      <c r="N44">
        <v>50.135607918710583</v>
      </c>
      <c r="O44">
        <v>35.409999999999997</v>
      </c>
      <c r="P44">
        <v>26.53</v>
      </c>
      <c r="Q44">
        <v>8.44</v>
      </c>
      <c r="R44">
        <v>17.899999999999999</v>
      </c>
      <c r="S44">
        <v>11.14</v>
      </c>
      <c r="T44">
        <v>0</v>
      </c>
      <c r="U44">
        <v>59.7</v>
      </c>
      <c r="V44">
        <v>9.1399999999999988</v>
      </c>
      <c r="W44">
        <v>18.195608108108107</v>
      </c>
      <c r="X44">
        <v>41.738784338490689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11.826075050709939</v>
      </c>
      <c r="AG44">
        <v>28.892576000000005</v>
      </c>
      <c r="AH44">
        <v>0</v>
      </c>
      <c r="AI44">
        <v>0</v>
      </c>
      <c r="AJ44">
        <v>0</v>
      </c>
      <c r="AK44">
        <v>10.981087470449175</v>
      </c>
      <c r="AL44">
        <v>39.995274526678138</v>
      </c>
      <c r="AM44">
        <v>0</v>
      </c>
      <c r="AN44">
        <v>0</v>
      </c>
      <c r="AO44">
        <v>0</v>
      </c>
      <c r="AP44">
        <v>0</v>
      </c>
      <c r="AQ44">
        <v>17.211525396825394</v>
      </c>
      <c r="AR44">
        <v>0.46996648550724623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802.88449577241522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336.42</v>
      </c>
      <c r="L45">
        <v>6.0297389158295802</v>
      </c>
      <c r="M45">
        <v>52.63</v>
      </c>
      <c r="N45">
        <v>50.135607918710583</v>
      </c>
      <c r="O45">
        <v>35.409999999999997</v>
      </c>
      <c r="P45">
        <v>26.53</v>
      </c>
      <c r="Q45">
        <v>8.44</v>
      </c>
      <c r="R45">
        <v>17.899999999999999</v>
      </c>
      <c r="S45">
        <v>11.14</v>
      </c>
      <c r="T45">
        <v>0</v>
      </c>
      <c r="U45">
        <v>59.7</v>
      </c>
      <c r="V45">
        <v>9.1399999999999988</v>
      </c>
      <c r="W45">
        <v>18.195608108108107</v>
      </c>
      <c r="X45">
        <v>41.738784338490689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11.826075050709939</v>
      </c>
      <c r="AG45">
        <v>28.892576000000005</v>
      </c>
      <c r="AH45">
        <v>0</v>
      </c>
      <c r="AI45">
        <v>0</v>
      </c>
      <c r="AJ45">
        <v>0</v>
      </c>
      <c r="AK45">
        <v>10.981087470449175</v>
      </c>
      <c r="AL45">
        <v>39.995274526678138</v>
      </c>
      <c r="AM45">
        <v>0</v>
      </c>
      <c r="AN45">
        <v>0</v>
      </c>
      <c r="AO45">
        <v>0</v>
      </c>
      <c r="AP45">
        <v>0</v>
      </c>
      <c r="AQ45">
        <v>17.211525396825394</v>
      </c>
      <c r="AR45">
        <v>0.46996648550724623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784.66159062819872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307.58000000000004</v>
      </c>
      <c r="L46">
        <v>6.0297389158295802</v>
      </c>
      <c r="M46">
        <v>49.31</v>
      </c>
      <c r="N46">
        <v>50.135607918710583</v>
      </c>
      <c r="O46">
        <v>35.409999999999997</v>
      </c>
      <c r="P46">
        <v>26.53</v>
      </c>
      <c r="Q46">
        <v>8.44</v>
      </c>
      <c r="R46">
        <v>17.899999999999999</v>
      </c>
      <c r="S46">
        <v>11.14</v>
      </c>
      <c r="T46">
        <v>0</v>
      </c>
      <c r="U46">
        <v>59.7</v>
      </c>
      <c r="V46">
        <v>9.1399999999999988</v>
      </c>
      <c r="W46">
        <v>18.195608108108107</v>
      </c>
      <c r="X46">
        <v>41.738784338490689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11.826075050709939</v>
      </c>
      <c r="AG46">
        <v>28.892576000000005</v>
      </c>
      <c r="AH46">
        <v>0</v>
      </c>
      <c r="AI46">
        <v>0</v>
      </c>
      <c r="AJ46">
        <v>0</v>
      </c>
      <c r="AK46">
        <v>10.981087470449175</v>
      </c>
      <c r="AL46">
        <v>39.995274526678138</v>
      </c>
      <c r="AM46">
        <v>0</v>
      </c>
      <c r="AN46">
        <v>0</v>
      </c>
      <c r="AO46">
        <v>0</v>
      </c>
      <c r="AP46">
        <v>0</v>
      </c>
      <c r="AQ46">
        <v>17.211525396825394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752.50159062819864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288.35999999999996</v>
      </c>
      <c r="L47">
        <v>6.0297389158295802</v>
      </c>
      <c r="M47">
        <v>49.31</v>
      </c>
      <c r="N47">
        <v>50.135607918710583</v>
      </c>
      <c r="O47">
        <v>35.409999999999997</v>
      </c>
      <c r="P47">
        <v>26.53</v>
      </c>
      <c r="Q47">
        <v>8.44</v>
      </c>
      <c r="R47">
        <v>17.899999999999999</v>
      </c>
      <c r="S47">
        <v>11.14</v>
      </c>
      <c r="T47">
        <v>0</v>
      </c>
      <c r="U47">
        <v>59.7</v>
      </c>
      <c r="V47">
        <v>9.14</v>
      </c>
      <c r="W47">
        <v>18.195038167938932</v>
      </c>
      <c r="X47">
        <v>41.738784338490689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11.826075050709939</v>
      </c>
      <c r="AG47">
        <v>28.892576000000005</v>
      </c>
      <c r="AH47">
        <v>0</v>
      </c>
      <c r="AI47">
        <v>0</v>
      </c>
      <c r="AJ47">
        <v>0</v>
      </c>
      <c r="AK47">
        <v>10.981087470449175</v>
      </c>
      <c r="AL47">
        <v>39.995274526678138</v>
      </c>
      <c r="AM47">
        <v>0</v>
      </c>
      <c r="AN47">
        <v>0</v>
      </c>
      <c r="AO47">
        <v>0</v>
      </c>
      <c r="AP47">
        <v>0.86522399999999999</v>
      </c>
      <c r="AQ47">
        <v>17.211525396825394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734.14624468802936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288.35999999999996</v>
      </c>
      <c r="L48">
        <v>2.88</v>
      </c>
      <c r="M48">
        <v>49.31</v>
      </c>
      <c r="N48">
        <v>50.135607918710583</v>
      </c>
      <c r="O48">
        <v>35.409999999999997</v>
      </c>
      <c r="P48">
        <v>26.53</v>
      </c>
      <c r="Q48">
        <v>8.44</v>
      </c>
      <c r="R48">
        <v>17.899999999999999</v>
      </c>
      <c r="S48">
        <v>11.14</v>
      </c>
      <c r="T48">
        <v>0</v>
      </c>
      <c r="U48">
        <v>59.7</v>
      </c>
      <c r="V48">
        <v>9.14</v>
      </c>
      <c r="W48">
        <v>18.190000000000001</v>
      </c>
      <c r="X48">
        <v>41.736022514071294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11.826075050709939</v>
      </c>
      <c r="AG48">
        <v>28.892576000000005</v>
      </c>
      <c r="AH48">
        <v>0</v>
      </c>
      <c r="AI48">
        <v>0</v>
      </c>
      <c r="AJ48">
        <v>0</v>
      </c>
      <c r="AK48">
        <v>10.981087470449175</v>
      </c>
      <c r="AL48">
        <v>9.1613872633390692</v>
      </c>
      <c r="AM48">
        <v>0</v>
      </c>
      <c r="AN48">
        <v>0</v>
      </c>
      <c r="AO48">
        <v>0</v>
      </c>
      <c r="AP48">
        <v>0.86522399999999999</v>
      </c>
      <c r="AQ48">
        <v>17.211525396825394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700.15481851650236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284.05999999999995</v>
      </c>
      <c r="L49">
        <v>2.88</v>
      </c>
      <c r="M49">
        <v>49.31</v>
      </c>
      <c r="N49">
        <v>50.135607918710583</v>
      </c>
      <c r="O49">
        <v>35.409999999999997</v>
      </c>
      <c r="P49">
        <v>26.53</v>
      </c>
      <c r="Q49">
        <v>5.0199999999999996</v>
      </c>
      <c r="R49">
        <v>9.83</v>
      </c>
      <c r="S49">
        <v>5.9599999999999991</v>
      </c>
      <c r="T49">
        <v>0</v>
      </c>
      <c r="U49">
        <v>59.7</v>
      </c>
      <c r="V49">
        <v>9.14</v>
      </c>
      <c r="W49">
        <v>18.610000000000003</v>
      </c>
      <c r="X49">
        <v>41.736022514071294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11.826075050709939</v>
      </c>
      <c r="AG49">
        <v>28.892576000000005</v>
      </c>
      <c r="AH49">
        <v>0</v>
      </c>
      <c r="AI49">
        <v>0</v>
      </c>
      <c r="AJ49">
        <v>0</v>
      </c>
      <c r="AK49">
        <v>10.981087470449175</v>
      </c>
      <c r="AL49">
        <v>1.6711325301204818</v>
      </c>
      <c r="AM49">
        <v>0</v>
      </c>
      <c r="AN49">
        <v>0</v>
      </c>
      <c r="AO49">
        <v>0</v>
      </c>
      <c r="AP49">
        <v>0.86522399999999999</v>
      </c>
      <c r="AQ49">
        <v>17.211525396825394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672.11456378328387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284.05999999999995</v>
      </c>
      <c r="L50">
        <v>2.88</v>
      </c>
      <c r="M50">
        <v>49.31</v>
      </c>
      <c r="N50">
        <v>50.135607918710583</v>
      </c>
      <c r="O50">
        <v>35.409999999999997</v>
      </c>
      <c r="P50">
        <v>26.53</v>
      </c>
      <c r="Q50">
        <v>5.0199999999999996</v>
      </c>
      <c r="R50">
        <v>9.83</v>
      </c>
      <c r="S50">
        <v>5.9599999999999991</v>
      </c>
      <c r="T50">
        <v>0</v>
      </c>
      <c r="U50">
        <v>59.7</v>
      </c>
      <c r="V50">
        <v>9.14</v>
      </c>
      <c r="W50">
        <v>18.610000000000003</v>
      </c>
      <c r="X50">
        <v>41.736022514071294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11.826075050709939</v>
      </c>
      <c r="AG50">
        <v>28.892576000000005</v>
      </c>
      <c r="AH50">
        <v>0</v>
      </c>
      <c r="AI50">
        <v>0</v>
      </c>
      <c r="AJ50">
        <v>0</v>
      </c>
      <c r="AK50">
        <v>10.981087470449175</v>
      </c>
      <c r="AL50">
        <v>1.6711325301204818</v>
      </c>
      <c r="AM50">
        <v>0</v>
      </c>
      <c r="AN50">
        <v>0</v>
      </c>
      <c r="AO50">
        <v>0</v>
      </c>
      <c r="AP50">
        <v>0.86522399999999999</v>
      </c>
      <c r="AQ50">
        <v>17.211525396825394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672.11456378328387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269.14</v>
      </c>
      <c r="L51">
        <v>2.88</v>
      </c>
      <c r="M51">
        <v>49.31</v>
      </c>
      <c r="N51">
        <v>50.135607918710583</v>
      </c>
      <c r="O51">
        <v>35.409999999999997</v>
      </c>
      <c r="P51">
        <v>26.53</v>
      </c>
      <c r="Q51">
        <v>5.0199999999999996</v>
      </c>
      <c r="R51">
        <v>9.83</v>
      </c>
      <c r="S51">
        <v>5.9599999999999991</v>
      </c>
      <c r="T51">
        <v>0</v>
      </c>
      <c r="U51">
        <v>59.7</v>
      </c>
      <c r="V51">
        <v>9.14</v>
      </c>
      <c r="W51">
        <v>18.610000000000003</v>
      </c>
      <c r="X51">
        <v>41.740191720600798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11.826075050709939</v>
      </c>
      <c r="AG51">
        <v>28.892576000000005</v>
      </c>
      <c r="AH51">
        <v>0</v>
      </c>
      <c r="AI51">
        <v>0</v>
      </c>
      <c r="AJ51">
        <v>0</v>
      </c>
      <c r="AK51">
        <v>10.981087470449175</v>
      </c>
      <c r="AL51">
        <v>1.6711325301204818</v>
      </c>
      <c r="AM51">
        <v>0</v>
      </c>
      <c r="AN51">
        <v>0</v>
      </c>
      <c r="AO51">
        <v>0</v>
      </c>
      <c r="AP51">
        <v>0.86522399999999999</v>
      </c>
      <c r="AQ51">
        <v>17.211525396825394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657.19873298981338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211.46</v>
      </c>
      <c r="L52">
        <v>2.88</v>
      </c>
      <c r="M52">
        <v>49.31</v>
      </c>
      <c r="N52">
        <v>50.135607918710583</v>
      </c>
      <c r="O52">
        <v>35.409999999999997</v>
      </c>
      <c r="P52">
        <v>26.53</v>
      </c>
      <c r="Q52">
        <v>5.0199999999999996</v>
      </c>
      <c r="R52">
        <v>9.83</v>
      </c>
      <c r="S52">
        <v>5.9599999999999991</v>
      </c>
      <c r="T52">
        <v>0</v>
      </c>
      <c r="U52">
        <v>59.7</v>
      </c>
      <c r="V52">
        <v>9.14</v>
      </c>
      <c r="W52">
        <v>18.610000000000003</v>
      </c>
      <c r="X52">
        <v>41.740191720600798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11.826075050709939</v>
      </c>
      <c r="AG52">
        <v>28.892576000000005</v>
      </c>
      <c r="AH52">
        <v>0</v>
      </c>
      <c r="AI52">
        <v>0</v>
      </c>
      <c r="AJ52">
        <v>0</v>
      </c>
      <c r="AK52">
        <v>10.981087470449175</v>
      </c>
      <c r="AL52">
        <v>1.6711325301204818</v>
      </c>
      <c r="AM52">
        <v>0</v>
      </c>
      <c r="AN52">
        <v>0</v>
      </c>
      <c r="AO52">
        <v>0</v>
      </c>
      <c r="AP52">
        <v>0.86522399999999999</v>
      </c>
      <c r="AQ52">
        <v>17.211525396825394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599.51873298981332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173.02</v>
      </c>
      <c r="L53">
        <v>2.88</v>
      </c>
      <c r="M53">
        <v>49.31</v>
      </c>
      <c r="N53">
        <v>50.135607918710583</v>
      </c>
      <c r="O53">
        <v>35.409999999999997</v>
      </c>
      <c r="P53">
        <v>26.53</v>
      </c>
      <c r="Q53">
        <v>5.0199999999999996</v>
      </c>
      <c r="R53">
        <v>9.83</v>
      </c>
      <c r="S53">
        <v>5.9599999999999991</v>
      </c>
      <c r="T53">
        <v>0</v>
      </c>
      <c r="U53">
        <v>59.7</v>
      </c>
      <c r="V53">
        <v>9.14</v>
      </c>
      <c r="W53">
        <v>19.22</v>
      </c>
      <c r="X53">
        <v>41.740191720600798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11.826075050709939</v>
      </c>
      <c r="AG53">
        <v>28.892576000000005</v>
      </c>
      <c r="AH53">
        <v>0</v>
      </c>
      <c r="AI53">
        <v>0</v>
      </c>
      <c r="AJ53">
        <v>0</v>
      </c>
      <c r="AK53">
        <v>10.981087470449175</v>
      </c>
      <c r="AL53">
        <v>1.6711325301204818</v>
      </c>
      <c r="AM53">
        <v>0</v>
      </c>
      <c r="AN53">
        <v>0</v>
      </c>
      <c r="AO53">
        <v>0</v>
      </c>
      <c r="AP53">
        <v>0.86522399999999999</v>
      </c>
      <c r="AQ53">
        <v>17.211525396825394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561.68873298981327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173.02</v>
      </c>
      <c r="L54">
        <v>2.88</v>
      </c>
      <c r="M54">
        <v>49.31</v>
      </c>
      <c r="N54">
        <v>50.135607918710583</v>
      </c>
      <c r="O54">
        <v>35.409999999999997</v>
      </c>
      <c r="P54">
        <v>26.53</v>
      </c>
      <c r="Q54">
        <v>5.0199999999999996</v>
      </c>
      <c r="R54">
        <v>9.83</v>
      </c>
      <c r="S54">
        <v>5.9599999999999991</v>
      </c>
      <c r="T54">
        <v>0</v>
      </c>
      <c r="U54">
        <v>59.7</v>
      </c>
      <c r="V54">
        <v>9.14</v>
      </c>
      <c r="W54">
        <v>19.22</v>
      </c>
      <c r="X54">
        <v>41.740191720600798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11.826075050709939</v>
      </c>
      <c r="AG54">
        <v>28.892576000000005</v>
      </c>
      <c r="AH54">
        <v>0</v>
      </c>
      <c r="AI54">
        <v>0</v>
      </c>
      <c r="AJ54">
        <v>0</v>
      </c>
      <c r="AK54">
        <v>10.981087470449175</v>
      </c>
      <c r="AL54">
        <v>1.6711325301204818</v>
      </c>
      <c r="AM54">
        <v>0</v>
      </c>
      <c r="AN54">
        <v>0</v>
      </c>
      <c r="AO54">
        <v>0</v>
      </c>
      <c r="AP54">
        <v>0.86522399999999999</v>
      </c>
      <c r="AQ54">
        <v>17.211525396825394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561.68873298981327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173.02</v>
      </c>
      <c r="L55">
        <v>2.88</v>
      </c>
      <c r="M55">
        <v>49.31</v>
      </c>
      <c r="N55">
        <v>50.135607918710583</v>
      </c>
      <c r="O55">
        <v>35.409999999999997</v>
      </c>
      <c r="P55">
        <v>26.53</v>
      </c>
      <c r="Q55">
        <v>5.0199999999999996</v>
      </c>
      <c r="R55">
        <v>9.83</v>
      </c>
      <c r="S55">
        <v>5.9599999999999991</v>
      </c>
      <c r="T55">
        <v>0</v>
      </c>
      <c r="U55">
        <v>59.7</v>
      </c>
      <c r="V55">
        <v>7.3956083086053406</v>
      </c>
      <c r="W55">
        <v>10.934457585644372</v>
      </c>
      <c r="X55">
        <v>23.370000000000005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11.826075050709939</v>
      </c>
      <c r="AG55">
        <v>28.892576000000005</v>
      </c>
      <c r="AH55">
        <v>0</v>
      </c>
      <c r="AI55">
        <v>0</v>
      </c>
      <c r="AJ55">
        <v>0</v>
      </c>
      <c r="AK55">
        <v>10.981087470449175</v>
      </c>
      <c r="AL55">
        <v>1.6711325301204818</v>
      </c>
      <c r="AM55">
        <v>0</v>
      </c>
      <c r="AN55">
        <v>0</v>
      </c>
      <c r="AO55">
        <v>0</v>
      </c>
      <c r="AP55">
        <v>0.86522399999999999</v>
      </c>
      <c r="AQ55">
        <v>17.211525396825394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533.28860716346219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173.02</v>
      </c>
      <c r="L56">
        <v>2.88</v>
      </c>
      <c r="M56">
        <v>49.31</v>
      </c>
      <c r="N56">
        <v>50.135607918710583</v>
      </c>
      <c r="O56">
        <v>35.409999999999997</v>
      </c>
      <c r="P56">
        <v>26.53</v>
      </c>
      <c r="Q56">
        <v>5.0199999999999996</v>
      </c>
      <c r="R56">
        <v>9.83</v>
      </c>
      <c r="S56">
        <v>5.9599999999999991</v>
      </c>
      <c r="T56">
        <v>0</v>
      </c>
      <c r="U56">
        <v>59.7</v>
      </c>
      <c r="V56">
        <v>7.3956083086053406</v>
      </c>
      <c r="W56">
        <v>10.934457585644372</v>
      </c>
      <c r="X56">
        <v>23.370000000000005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11.826075050709939</v>
      </c>
      <c r="AG56">
        <v>28.892576000000005</v>
      </c>
      <c r="AH56">
        <v>0</v>
      </c>
      <c r="AI56">
        <v>0</v>
      </c>
      <c r="AJ56">
        <v>0</v>
      </c>
      <c r="AK56">
        <v>10.981087470449175</v>
      </c>
      <c r="AL56">
        <v>1.6711325301204818</v>
      </c>
      <c r="AM56">
        <v>0</v>
      </c>
      <c r="AN56">
        <v>0</v>
      </c>
      <c r="AO56">
        <v>0</v>
      </c>
      <c r="AP56">
        <v>0.86522399999999999</v>
      </c>
      <c r="AQ56">
        <v>17.211525396825394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533.28860716346219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173.02</v>
      </c>
      <c r="L57">
        <v>2.88</v>
      </c>
      <c r="M57">
        <v>49.31</v>
      </c>
      <c r="N57">
        <v>50.135607918710583</v>
      </c>
      <c r="O57">
        <v>35.409999999999997</v>
      </c>
      <c r="P57">
        <v>26.53</v>
      </c>
      <c r="Q57">
        <v>5.0199999999999996</v>
      </c>
      <c r="R57">
        <v>9.83</v>
      </c>
      <c r="S57">
        <v>5.9599999999999991</v>
      </c>
      <c r="T57">
        <v>0</v>
      </c>
      <c r="U57">
        <v>59.7</v>
      </c>
      <c r="V57">
        <v>7.3956083086053406</v>
      </c>
      <c r="W57">
        <v>10.934457585644372</v>
      </c>
      <c r="X57">
        <v>23.370000000000005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11.826075050709939</v>
      </c>
      <c r="AG57">
        <v>28.892576000000005</v>
      </c>
      <c r="AH57">
        <v>0</v>
      </c>
      <c r="AI57">
        <v>0</v>
      </c>
      <c r="AJ57">
        <v>0</v>
      </c>
      <c r="AK57">
        <v>10.981087470449175</v>
      </c>
      <c r="AL57">
        <v>1.6711325301204818</v>
      </c>
      <c r="AM57">
        <v>0</v>
      </c>
      <c r="AN57">
        <v>0</v>
      </c>
      <c r="AO57">
        <v>0</v>
      </c>
      <c r="AP57">
        <v>0.86522399999999999</v>
      </c>
      <c r="AQ57">
        <v>17.211525396825394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533.28860716346219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173.02</v>
      </c>
      <c r="L58">
        <v>2.88</v>
      </c>
      <c r="M58">
        <v>49.31</v>
      </c>
      <c r="N58">
        <v>50.135607918710583</v>
      </c>
      <c r="O58">
        <v>35.409999999999997</v>
      </c>
      <c r="P58">
        <v>26.53</v>
      </c>
      <c r="Q58">
        <v>5.0199999999999996</v>
      </c>
      <c r="R58">
        <v>9.83</v>
      </c>
      <c r="S58">
        <v>5.9599999999999991</v>
      </c>
      <c r="T58">
        <v>0</v>
      </c>
      <c r="U58">
        <v>59.7</v>
      </c>
      <c r="V58">
        <v>7.3956083086053406</v>
      </c>
      <c r="W58">
        <v>10.934457585644372</v>
      </c>
      <c r="X58">
        <v>23.370000000000005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11.826075050709939</v>
      </c>
      <c r="AG58">
        <v>28.892576000000005</v>
      </c>
      <c r="AH58">
        <v>0</v>
      </c>
      <c r="AI58">
        <v>0</v>
      </c>
      <c r="AJ58">
        <v>0</v>
      </c>
      <c r="AK58">
        <v>10.981087470449175</v>
      </c>
      <c r="AL58">
        <v>1.6711325301204818</v>
      </c>
      <c r="AM58">
        <v>0</v>
      </c>
      <c r="AN58">
        <v>0</v>
      </c>
      <c r="AO58">
        <v>0</v>
      </c>
      <c r="AP58">
        <v>0.86522399999999999</v>
      </c>
      <c r="AQ58">
        <v>17.211525396825394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533.28860716346219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173.02</v>
      </c>
      <c r="L59">
        <v>2.88</v>
      </c>
      <c r="M59">
        <v>49.31</v>
      </c>
      <c r="N59">
        <v>50.135607918710583</v>
      </c>
      <c r="O59">
        <v>35.409999999999997</v>
      </c>
      <c r="P59">
        <v>26.53</v>
      </c>
      <c r="Q59">
        <v>5.0199999999999996</v>
      </c>
      <c r="R59">
        <v>9.83</v>
      </c>
      <c r="S59">
        <v>5.9599999999999991</v>
      </c>
      <c r="T59">
        <v>0</v>
      </c>
      <c r="U59">
        <v>48.921483323226198</v>
      </c>
      <c r="V59">
        <v>7.3956083086053406</v>
      </c>
      <c r="W59">
        <v>10.934457585644372</v>
      </c>
      <c r="X59">
        <v>23.370000000000005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11.826075050709939</v>
      </c>
      <c r="AG59">
        <v>28.892576000000005</v>
      </c>
      <c r="AH59">
        <v>0</v>
      </c>
      <c r="AI59">
        <v>0</v>
      </c>
      <c r="AJ59">
        <v>0</v>
      </c>
      <c r="AK59">
        <v>10.981087470449175</v>
      </c>
      <c r="AL59">
        <v>1.6711325301204818</v>
      </c>
      <c r="AM59">
        <v>0</v>
      </c>
      <c r="AN59">
        <v>0</v>
      </c>
      <c r="AO59">
        <v>0</v>
      </c>
      <c r="AP59">
        <v>0.86522399999999999</v>
      </c>
      <c r="AQ59">
        <v>17.211525396825394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522.51009048668834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173.02</v>
      </c>
      <c r="L60">
        <v>2.88</v>
      </c>
      <c r="M60">
        <v>49.31</v>
      </c>
      <c r="N60">
        <v>50.135607918710583</v>
      </c>
      <c r="O60">
        <v>35.409999999999997</v>
      </c>
      <c r="P60">
        <v>26.53</v>
      </c>
      <c r="Q60">
        <v>5.0199999999999996</v>
      </c>
      <c r="R60">
        <v>9.83</v>
      </c>
      <c r="S60">
        <v>5.9599999999999991</v>
      </c>
      <c r="T60">
        <v>0</v>
      </c>
      <c r="U60">
        <v>48.921483323226198</v>
      </c>
      <c r="V60">
        <v>7.3956083086053406</v>
      </c>
      <c r="W60">
        <v>10.934457585644372</v>
      </c>
      <c r="X60">
        <v>23.370000000000005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11.826075050709939</v>
      </c>
      <c r="AG60">
        <v>28.892576000000005</v>
      </c>
      <c r="AH60">
        <v>0</v>
      </c>
      <c r="AI60">
        <v>0</v>
      </c>
      <c r="AJ60">
        <v>0</v>
      </c>
      <c r="AK60">
        <v>10.981087470449175</v>
      </c>
      <c r="AL60">
        <v>1.6711325301204818</v>
      </c>
      <c r="AM60">
        <v>0</v>
      </c>
      <c r="AN60">
        <v>0</v>
      </c>
      <c r="AO60">
        <v>0</v>
      </c>
      <c r="AP60">
        <v>0.86522399999999999</v>
      </c>
      <c r="AQ60">
        <v>17.211525396825394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522.51009048668834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173.02</v>
      </c>
      <c r="L61">
        <v>2.88</v>
      </c>
      <c r="M61">
        <v>33.74</v>
      </c>
      <c r="N61">
        <v>50.135607918710583</v>
      </c>
      <c r="O61">
        <v>35.409999999999997</v>
      </c>
      <c r="P61">
        <v>26.53</v>
      </c>
      <c r="Q61">
        <v>5.0199999999999996</v>
      </c>
      <c r="R61">
        <v>9.83</v>
      </c>
      <c r="S61">
        <v>5.9599999999999991</v>
      </c>
      <c r="T61">
        <v>0</v>
      </c>
      <c r="U61">
        <v>48.921483323226198</v>
      </c>
      <c r="V61">
        <v>7.3956083086053406</v>
      </c>
      <c r="W61">
        <v>10.934457585644372</v>
      </c>
      <c r="X61">
        <v>23.370000000000005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11.826075050709939</v>
      </c>
      <c r="AG61">
        <v>28.892576000000005</v>
      </c>
      <c r="AH61">
        <v>0</v>
      </c>
      <c r="AI61">
        <v>0</v>
      </c>
      <c r="AJ61">
        <v>0</v>
      </c>
      <c r="AK61">
        <v>10.981087470449175</v>
      </c>
      <c r="AL61">
        <v>1.6711325301204818</v>
      </c>
      <c r="AM61">
        <v>0</v>
      </c>
      <c r="AN61">
        <v>0</v>
      </c>
      <c r="AO61">
        <v>0</v>
      </c>
      <c r="AP61">
        <v>0.86522399999999999</v>
      </c>
      <c r="AQ61">
        <v>17.211525396825394</v>
      </c>
      <c r="AR61">
        <v>0.27670923913043466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506.74683324031156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249.91</v>
      </c>
      <c r="L62">
        <v>2.88</v>
      </c>
      <c r="M62">
        <v>33.74</v>
      </c>
      <c r="N62">
        <v>27.87</v>
      </c>
      <c r="O62">
        <v>35.409999999999997</v>
      </c>
      <c r="P62">
        <v>14.609999999999998</v>
      </c>
      <c r="Q62">
        <v>5.0199999999999996</v>
      </c>
      <c r="R62">
        <v>9.83</v>
      </c>
      <c r="S62">
        <v>5.9599999999999991</v>
      </c>
      <c r="T62">
        <v>0</v>
      </c>
      <c r="U62">
        <v>48.921483323226198</v>
      </c>
      <c r="V62">
        <v>7.3956083086053406</v>
      </c>
      <c r="W62">
        <v>10.934457585644372</v>
      </c>
      <c r="X62">
        <v>23.370000000000005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11.826075050709939</v>
      </c>
      <c r="AG62">
        <v>28.892576000000005</v>
      </c>
      <c r="AH62">
        <v>0</v>
      </c>
      <c r="AI62">
        <v>0</v>
      </c>
      <c r="AJ62">
        <v>0</v>
      </c>
      <c r="AK62">
        <v>10.981087470449175</v>
      </c>
      <c r="AL62">
        <v>1.6711325301204818</v>
      </c>
      <c r="AM62">
        <v>0</v>
      </c>
      <c r="AN62">
        <v>0</v>
      </c>
      <c r="AO62">
        <v>0</v>
      </c>
      <c r="AP62">
        <v>0.86522399999999999</v>
      </c>
      <c r="AQ62">
        <v>17.211525396825394</v>
      </c>
      <c r="AR62">
        <v>0.27670923913043466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549.4512253216011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269.14</v>
      </c>
      <c r="L63">
        <v>2.88</v>
      </c>
      <c r="M63">
        <v>33.74</v>
      </c>
      <c r="N63">
        <v>27.87</v>
      </c>
      <c r="O63">
        <v>35.409999999999997</v>
      </c>
      <c r="P63">
        <v>14.609999999999998</v>
      </c>
      <c r="Q63">
        <v>5.0199999999999996</v>
      </c>
      <c r="R63">
        <v>9.83</v>
      </c>
      <c r="S63">
        <v>5.9599999999999991</v>
      </c>
      <c r="T63">
        <v>0</v>
      </c>
      <c r="U63">
        <v>48.921483323226198</v>
      </c>
      <c r="V63">
        <v>7.3956083086053406</v>
      </c>
      <c r="W63">
        <v>10.176362986780994</v>
      </c>
      <c r="X63">
        <v>23.020000000000003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11.826075050709939</v>
      </c>
      <c r="AG63">
        <v>28.892576000000005</v>
      </c>
      <c r="AH63">
        <v>0</v>
      </c>
      <c r="AI63">
        <v>0</v>
      </c>
      <c r="AJ63">
        <v>0</v>
      </c>
      <c r="AK63">
        <v>10.981087470449175</v>
      </c>
      <c r="AL63">
        <v>1.6711325301204818</v>
      </c>
      <c r="AM63">
        <v>0</v>
      </c>
      <c r="AN63">
        <v>0</v>
      </c>
      <c r="AO63">
        <v>0</v>
      </c>
      <c r="AP63">
        <v>0.86522399999999999</v>
      </c>
      <c r="AQ63">
        <v>17.211525396825394</v>
      </c>
      <c r="AR63">
        <v>0.27670923913043466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567.57313072273769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269.14</v>
      </c>
      <c r="L64">
        <v>2.88</v>
      </c>
      <c r="M64">
        <v>33.74</v>
      </c>
      <c r="N64">
        <v>27.87</v>
      </c>
      <c r="O64">
        <v>35.409999999999997</v>
      </c>
      <c r="P64">
        <v>14.609999999999998</v>
      </c>
      <c r="Q64">
        <v>5.0199999999999996</v>
      </c>
      <c r="R64">
        <v>9.83</v>
      </c>
      <c r="S64">
        <v>5.9599999999999991</v>
      </c>
      <c r="T64">
        <v>0</v>
      </c>
      <c r="U64">
        <v>48.921483323226198</v>
      </c>
      <c r="V64">
        <v>7.3956083086053406</v>
      </c>
      <c r="W64">
        <v>10.573637302133518</v>
      </c>
      <c r="X64">
        <v>23.07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11.826075050709939</v>
      </c>
      <c r="AG64">
        <v>28.892576000000005</v>
      </c>
      <c r="AH64">
        <v>0</v>
      </c>
      <c r="AI64">
        <v>0</v>
      </c>
      <c r="AJ64">
        <v>0</v>
      </c>
      <c r="AK64">
        <v>10.981087470449175</v>
      </c>
      <c r="AL64">
        <v>1.6711325301204818</v>
      </c>
      <c r="AM64">
        <v>0</v>
      </c>
      <c r="AN64">
        <v>0</v>
      </c>
      <c r="AO64">
        <v>0</v>
      </c>
      <c r="AP64">
        <v>0.86522399999999999</v>
      </c>
      <c r="AQ64">
        <v>17.211525396825394</v>
      </c>
      <c r="AR64">
        <v>0.27670923913043466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568.0204050380903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269.14</v>
      </c>
      <c r="L65">
        <v>2.88</v>
      </c>
      <c r="M65">
        <v>33.74</v>
      </c>
      <c r="N65">
        <v>27.87</v>
      </c>
      <c r="O65">
        <v>35.409999999999997</v>
      </c>
      <c r="P65">
        <v>14.609999999999998</v>
      </c>
      <c r="Q65">
        <v>5.0199999999999996</v>
      </c>
      <c r="R65">
        <v>9.83</v>
      </c>
      <c r="S65">
        <v>5.9599999999999991</v>
      </c>
      <c r="T65">
        <v>0</v>
      </c>
      <c r="U65">
        <v>48.921483323226198</v>
      </c>
      <c r="V65">
        <v>7.3956083086053406</v>
      </c>
      <c r="W65">
        <v>10.573637302133518</v>
      </c>
      <c r="X65">
        <v>23.07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11.826075050709939</v>
      </c>
      <c r="AG65">
        <v>28.892576000000005</v>
      </c>
      <c r="AH65">
        <v>0</v>
      </c>
      <c r="AI65">
        <v>0</v>
      </c>
      <c r="AJ65">
        <v>0</v>
      </c>
      <c r="AK65">
        <v>10.981087470449175</v>
      </c>
      <c r="AL65">
        <v>1.6711325301204818</v>
      </c>
      <c r="AM65">
        <v>0</v>
      </c>
      <c r="AN65">
        <v>0</v>
      </c>
      <c r="AO65">
        <v>0</v>
      </c>
      <c r="AP65">
        <v>0.86522399999999999</v>
      </c>
      <c r="AQ65">
        <v>17.211525396825394</v>
      </c>
      <c r="AR65">
        <v>0.27670923913043466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568.0204050380903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269.14</v>
      </c>
      <c r="L66">
        <v>2.88</v>
      </c>
      <c r="M66">
        <v>33.74</v>
      </c>
      <c r="N66">
        <v>27.87</v>
      </c>
      <c r="O66">
        <v>35.409999999999997</v>
      </c>
      <c r="P66">
        <v>14.609999999999998</v>
      </c>
      <c r="Q66">
        <v>5.0199999999999996</v>
      </c>
      <c r="R66">
        <v>9.83</v>
      </c>
      <c r="S66">
        <v>5.9599999999999991</v>
      </c>
      <c r="T66">
        <v>0</v>
      </c>
      <c r="U66">
        <v>48.921483323226198</v>
      </c>
      <c r="V66">
        <v>7.3956083086053406</v>
      </c>
      <c r="W66">
        <v>10.573637302133518</v>
      </c>
      <c r="X66">
        <v>23.07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11.826075050709939</v>
      </c>
      <c r="AG66">
        <v>28.892576000000005</v>
      </c>
      <c r="AH66">
        <v>0</v>
      </c>
      <c r="AI66">
        <v>0</v>
      </c>
      <c r="AJ66">
        <v>0</v>
      </c>
      <c r="AK66">
        <v>10.981087470449175</v>
      </c>
      <c r="AL66">
        <v>1.6711325301204818</v>
      </c>
      <c r="AM66">
        <v>0</v>
      </c>
      <c r="AN66">
        <v>0</v>
      </c>
      <c r="AO66">
        <v>0</v>
      </c>
      <c r="AP66">
        <v>0.86522399999999999</v>
      </c>
      <c r="AQ66">
        <v>17.211525396825394</v>
      </c>
      <c r="AR66">
        <v>0.27670923913043466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568.0204050380903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269.14</v>
      </c>
      <c r="L67">
        <v>2.88</v>
      </c>
      <c r="M67">
        <v>33.74</v>
      </c>
      <c r="N67">
        <v>47.444392185908704</v>
      </c>
      <c r="O67">
        <v>35.409999999999997</v>
      </c>
      <c r="P67">
        <v>14.609999999999998</v>
      </c>
      <c r="Q67">
        <v>5.0199999999999996</v>
      </c>
      <c r="R67">
        <v>9.83</v>
      </c>
      <c r="S67">
        <v>5.9599999999999991</v>
      </c>
      <c r="T67">
        <v>0</v>
      </c>
      <c r="U67">
        <v>48.921483323226198</v>
      </c>
      <c r="V67">
        <v>8.7799999999999994</v>
      </c>
      <c r="W67">
        <v>10.573637302133518</v>
      </c>
      <c r="X67">
        <v>23.07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11.826075050709939</v>
      </c>
      <c r="AG67">
        <v>28.892576000000005</v>
      </c>
      <c r="AH67">
        <v>0</v>
      </c>
      <c r="AI67">
        <v>0</v>
      </c>
      <c r="AJ67">
        <v>0</v>
      </c>
      <c r="AK67">
        <v>10.981087470449175</v>
      </c>
      <c r="AL67">
        <v>1.6711325301204818</v>
      </c>
      <c r="AM67">
        <v>0</v>
      </c>
      <c r="AN67">
        <v>0</v>
      </c>
      <c r="AO67">
        <v>0</v>
      </c>
      <c r="AP67">
        <v>0.86522399999999999</v>
      </c>
      <c r="AQ67">
        <v>25.938593650793649</v>
      </c>
      <c r="AR67">
        <v>0.27670923913043466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597.70625716936195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269.14</v>
      </c>
      <c r="L68">
        <v>2.88</v>
      </c>
      <c r="M68">
        <v>33.74</v>
      </c>
      <c r="N68">
        <v>50.135607918710583</v>
      </c>
      <c r="O68">
        <v>35.409999999999997</v>
      </c>
      <c r="P68">
        <v>14.609999999999998</v>
      </c>
      <c r="Q68">
        <v>5.0199999999999996</v>
      </c>
      <c r="R68">
        <v>9.83</v>
      </c>
      <c r="S68">
        <v>5.9599999999999991</v>
      </c>
      <c r="T68">
        <v>0</v>
      </c>
      <c r="U68">
        <v>48.921483323226198</v>
      </c>
      <c r="V68">
        <v>8.7799999999999994</v>
      </c>
      <c r="W68">
        <v>10.57</v>
      </c>
      <c r="X68">
        <v>23.073021215295967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11.826075050709939</v>
      </c>
      <c r="AG68">
        <v>28.892576000000005</v>
      </c>
      <c r="AH68">
        <v>0</v>
      </c>
      <c r="AI68">
        <v>0</v>
      </c>
      <c r="AJ68">
        <v>0</v>
      </c>
      <c r="AK68">
        <v>10.981087470449175</v>
      </c>
      <c r="AL68">
        <v>1.6711325301204818</v>
      </c>
      <c r="AM68">
        <v>0</v>
      </c>
      <c r="AN68">
        <v>0</v>
      </c>
      <c r="AO68">
        <v>0</v>
      </c>
      <c r="AP68">
        <v>0.86522399999999999</v>
      </c>
      <c r="AQ68">
        <v>25.938593650793649</v>
      </c>
      <c r="AR68">
        <v>0.27670923913043466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600.39685681532615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269.14</v>
      </c>
      <c r="L69">
        <v>2.88</v>
      </c>
      <c r="M69">
        <v>33.74</v>
      </c>
      <c r="N69">
        <v>50.135607918710583</v>
      </c>
      <c r="O69">
        <v>35.409999999999997</v>
      </c>
      <c r="P69">
        <v>14.609999999999998</v>
      </c>
      <c r="Q69">
        <v>5.0199999999999996</v>
      </c>
      <c r="R69">
        <v>9.83</v>
      </c>
      <c r="S69">
        <v>5.9599999999999991</v>
      </c>
      <c r="T69">
        <v>0</v>
      </c>
      <c r="U69">
        <v>48.921483323226198</v>
      </c>
      <c r="V69">
        <v>8.6599999999999984</v>
      </c>
      <c r="W69">
        <v>10.57</v>
      </c>
      <c r="X69">
        <v>23.073021215295967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11.826075050709939</v>
      </c>
      <c r="AG69">
        <v>28.892576000000005</v>
      </c>
      <c r="AH69">
        <v>7.9977858500527974</v>
      </c>
      <c r="AI69">
        <v>0</v>
      </c>
      <c r="AJ69">
        <v>0</v>
      </c>
      <c r="AK69">
        <v>10.981087470449175</v>
      </c>
      <c r="AL69">
        <v>1.6711325301204818</v>
      </c>
      <c r="AM69">
        <v>0</v>
      </c>
      <c r="AN69">
        <v>0</v>
      </c>
      <c r="AO69">
        <v>0</v>
      </c>
      <c r="AP69">
        <v>0.86522399999999999</v>
      </c>
      <c r="AQ69">
        <v>25.938593650793649</v>
      </c>
      <c r="AR69">
        <v>0.27670923913043466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608.27464266537902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269.14</v>
      </c>
      <c r="L70">
        <v>2.88</v>
      </c>
      <c r="M70">
        <v>33.74</v>
      </c>
      <c r="N70">
        <v>50.135607918710583</v>
      </c>
      <c r="O70">
        <v>35.409999999999997</v>
      </c>
      <c r="P70">
        <v>14.609999999999998</v>
      </c>
      <c r="Q70">
        <v>5.0199999999999996</v>
      </c>
      <c r="R70">
        <v>9.83</v>
      </c>
      <c r="S70">
        <v>5.9599999999999991</v>
      </c>
      <c r="T70">
        <v>0</v>
      </c>
      <c r="U70">
        <v>48.921483323226198</v>
      </c>
      <c r="V70">
        <v>8.6599999999999984</v>
      </c>
      <c r="W70">
        <v>10.57</v>
      </c>
      <c r="X70">
        <v>23.073021215295967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11.826075050709939</v>
      </c>
      <c r="AG70">
        <v>28.892576000000005</v>
      </c>
      <c r="AH70">
        <v>17.589858500527981</v>
      </c>
      <c r="AI70">
        <v>0</v>
      </c>
      <c r="AJ70">
        <v>0</v>
      </c>
      <c r="AK70">
        <v>10.981087470449175</v>
      </c>
      <c r="AL70">
        <v>1.6711325301204818</v>
      </c>
      <c r="AM70">
        <v>0</v>
      </c>
      <c r="AN70">
        <v>0</v>
      </c>
      <c r="AO70">
        <v>0</v>
      </c>
      <c r="AP70">
        <v>0.86522399999999999</v>
      </c>
      <c r="AQ70">
        <v>25.938593650793649</v>
      </c>
      <c r="AR70">
        <v>0.27670923913043466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617.86671531585421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269.14</v>
      </c>
      <c r="L71">
        <v>2.88</v>
      </c>
      <c r="M71">
        <v>48.300000000000004</v>
      </c>
      <c r="N71">
        <v>50.135607918710583</v>
      </c>
      <c r="O71">
        <v>35.409999999999997</v>
      </c>
      <c r="P71">
        <v>26.48</v>
      </c>
      <c r="Q71">
        <v>5.0199999999999996</v>
      </c>
      <c r="R71">
        <v>9.83</v>
      </c>
      <c r="S71">
        <v>5.9599999999999991</v>
      </c>
      <c r="T71">
        <v>0</v>
      </c>
      <c r="U71">
        <v>48.921483323226198</v>
      </c>
      <c r="V71">
        <v>9.1399999999999988</v>
      </c>
      <c r="W71">
        <v>19.22</v>
      </c>
      <c r="X71">
        <v>41.738784338490689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6.9571294473883425</v>
      </c>
      <c r="AF71">
        <v>11.826075050709939</v>
      </c>
      <c r="AG71">
        <v>28.892576000000005</v>
      </c>
      <c r="AH71">
        <v>26.386983738120374</v>
      </c>
      <c r="AI71">
        <v>0</v>
      </c>
      <c r="AJ71">
        <v>0</v>
      </c>
      <c r="AK71">
        <v>10.981087470449175</v>
      </c>
      <c r="AL71">
        <v>1.6711325301204818</v>
      </c>
      <c r="AM71">
        <v>2.2265401350337584</v>
      </c>
      <c r="AN71">
        <v>0</v>
      </c>
      <c r="AO71">
        <v>0</v>
      </c>
      <c r="AP71">
        <v>0</v>
      </c>
      <c r="AQ71">
        <v>25.938593650793649</v>
      </c>
      <c r="AR71">
        <v>0.27670923913043466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689.20804925906339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269.14</v>
      </c>
      <c r="L72">
        <v>6.0297389158295802</v>
      </c>
      <c r="M72">
        <v>61.300000000000004</v>
      </c>
      <c r="N72">
        <v>50.135607918710583</v>
      </c>
      <c r="O72">
        <v>35.409999999999997</v>
      </c>
      <c r="P72">
        <v>26.53</v>
      </c>
      <c r="Q72">
        <v>8.44</v>
      </c>
      <c r="R72">
        <v>17.899999999999999</v>
      </c>
      <c r="S72">
        <v>11.14</v>
      </c>
      <c r="T72">
        <v>0</v>
      </c>
      <c r="U72">
        <v>48.921483323226198</v>
      </c>
      <c r="V72">
        <v>8.7850987224157961</v>
      </c>
      <c r="W72">
        <v>19.22</v>
      </c>
      <c r="X72">
        <v>41.738784338490689</v>
      </c>
      <c r="Y72">
        <v>0</v>
      </c>
      <c r="Z72">
        <v>0.92667363636363609</v>
      </c>
      <c r="AA72">
        <v>5.5739620253164572</v>
      </c>
      <c r="AB72">
        <v>1.1242490622655661</v>
      </c>
      <c r="AC72">
        <v>4.0847259305795509</v>
      </c>
      <c r="AD72">
        <v>3.3424087812263448</v>
      </c>
      <c r="AE72">
        <v>13.914258894776685</v>
      </c>
      <c r="AF72">
        <v>17.739112576064912</v>
      </c>
      <c r="AG72">
        <v>28.892576000000005</v>
      </c>
      <c r="AH72">
        <v>35.179717001055963</v>
      </c>
      <c r="AI72">
        <v>0</v>
      </c>
      <c r="AJ72">
        <v>0</v>
      </c>
      <c r="AK72">
        <v>10.981087470449175</v>
      </c>
      <c r="AL72">
        <v>1.6711325301204818</v>
      </c>
      <c r="AM72">
        <v>4.4442970742685661</v>
      </c>
      <c r="AN72">
        <v>0</v>
      </c>
      <c r="AO72">
        <v>0</v>
      </c>
      <c r="AP72">
        <v>0</v>
      </c>
      <c r="AQ72">
        <v>34.423050793650788</v>
      </c>
      <c r="AR72">
        <v>0.27670923913043466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769.14002065083105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298.39999999999998</v>
      </c>
      <c r="L73">
        <v>5.28</v>
      </c>
      <c r="M73">
        <v>61.300000000000004</v>
      </c>
      <c r="N73">
        <v>50.135607918710583</v>
      </c>
      <c r="O73">
        <v>35.409999999999997</v>
      </c>
      <c r="P73">
        <v>26.53</v>
      </c>
      <c r="Q73">
        <v>8.44</v>
      </c>
      <c r="R73">
        <v>17.895608439646711</v>
      </c>
      <c r="S73">
        <v>11.14</v>
      </c>
      <c r="T73">
        <v>0</v>
      </c>
      <c r="U73">
        <v>48.921483323226198</v>
      </c>
      <c r="V73">
        <v>8.7843943943943934</v>
      </c>
      <c r="W73">
        <v>19.22</v>
      </c>
      <c r="X73">
        <v>41.738784338490689</v>
      </c>
      <c r="Y73">
        <v>0</v>
      </c>
      <c r="Z73">
        <v>5.5029481818181809</v>
      </c>
      <c r="AA73">
        <v>10.172810126582281</v>
      </c>
      <c r="AB73">
        <v>16.679288822205546</v>
      </c>
      <c r="AC73">
        <v>8.1826283964190356</v>
      </c>
      <c r="AD73">
        <v>7.712575321725966</v>
      </c>
      <c r="AE73">
        <v>13.914258894776685</v>
      </c>
      <c r="AF73">
        <v>26.01597870182556</v>
      </c>
      <c r="AG73">
        <v>28.892576000000005</v>
      </c>
      <c r="AH73">
        <v>49.370187117212247</v>
      </c>
      <c r="AI73">
        <v>0</v>
      </c>
      <c r="AJ73">
        <v>0</v>
      </c>
      <c r="AK73">
        <v>10.981087470449175</v>
      </c>
      <c r="AL73">
        <v>1.6711325301204818</v>
      </c>
      <c r="AM73">
        <v>4.4442970742685661</v>
      </c>
      <c r="AN73">
        <v>0</v>
      </c>
      <c r="AO73">
        <v>0</v>
      </c>
      <c r="AP73">
        <v>0</v>
      </c>
      <c r="AQ73">
        <v>34.166576190476192</v>
      </c>
      <c r="AR73">
        <v>1.3967228260869562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854.17429248532517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330.83000000000004</v>
      </c>
      <c r="L74">
        <v>5.6</v>
      </c>
      <c r="M74">
        <v>61.300000000000004</v>
      </c>
      <c r="N74">
        <v>50.135607918710583</v>
      </c>
      <c r="O74">
        <v>35.409999999999997</v>
      </c>
      <c r="P74">
        <v>26.53</v>
      </c>
      <c r="Q74">
        <v>8.44</v>
      </c>
      <c r="R74">
        <v>17.895608439646711</v>
      </c>
      <c r="S74">
        <v>11.14</v>
      </c>
      <c r="T74">
        <v>0</v>
      </c>
      <c r="U74">
        <v>48.921483323226198</v>
      </c>
      <c r="V74">
        <v>8.7843943943943934</v>
      </c>
      <c r="W74">
        <v>19.22</v>
      </c>
      <c r="X74">
        <v>41.738784338490689</v>
      </c>
      <c r="Y74">
        <v>0</v>
      </c>
      <c r="Z74">
        <v>8.2566181818181796</v>
      </c>
      <c r="AA74">
        <v>17.793632911392407</v>
      </c>
      <c r="AB74">
        <v>16.679288822205546</v>
      </c>
      <c r="AC74">
        <v>8.1826283964190356</v>
      </c>
      <c r="AD74">
        <v>7.712575321725966</v>
      </c>
      <c r="AE74">
        <v>13.914258894776685</v>
      </c>
      <c r="AF74">
        <v>26.01597870182556</v>
      </c>
      <c r="AG74">
        <v>28.892576000000005</v>
      </c>
      <c r="AH74">
        <v>49.370187117212247</v>
      </c>
      <c r="AI74">
        <v>0</v>
      </c>
      <c r="AJ74">
        <v>0</v>
      </c>
      <c r="AK74">
        <v>10.981087470449175</v>
      </c>
      <c r="AL74">
        <v>1.6711325301204818</v>
      </c>
      <c r="AM74">
        <v>4.4442970742685661</v>
      </c>
      <c r="AN74">
        <v>0</v>
      </c>
      <c r="AO74">
        <v>0</v>
      </c>
      <c r="AP74">
        <v>0</v>
      </c>
      <c r="AQ74">
        <v>34.166576190476192</v>
      </c>
      <c r="AR74">
        <v>1.3967228260869562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897.29878527013557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375.30686645809322</v>
      </c>
      <c r="L75">
        <v>5.919854684700165</v>
      </c>
      <c r="M75">
        <v>61.300000000000004</v>
      </c>
      <c r="N75">
        <v>50.135607918710583</v>
      </c>
      <c r="O75">
        <v>35.409999999999997</v>
      </c>
      <c r="P75">
        <v>26.53</v>
      </c>
      <c r="Q75">
        <v>8.44</v>
      </c>
      <c r="R75">
        <v>17.895608439646711</v>
      </c>
      <c r="S75">
        <v>11.14</v>
      </c>
      <c r="T75">
        <v>0</v>
      </c>
      <c r="U75">
        <v>48.921483323226198</v>
      </c>
      <c r="V75">
        <v>8.7843943943943934</v>
      </c>
      <c r="W75">
        <v>19.22</v>
      </c>
      <c r="X75">
        <v>41.738784338490689</v>
      </c>
      <c r="Y75">
        <v>0</v>
      </c>
      <c r="Z75">
        <v>8.2566181818181796</v>
      </c>
      <c r="AA75">
        <v>17.793632911392407</v>
      </c>
      <c r="AB75">
        <v>16.679288822205546</v>
      </c>
      <c r="AC75">
        <v>8.1826283964190356</v>
      </c>
      <c r="AD75">
        <v>11.573255109765332</v>
      </c>
      <c r="AE75">
        <v>13.914258894776685</v>
      </c>
      <c r="AF75">
        <v>26.01597870182556</v>
      </c>
      <c r="AG75">
        <v>28.892576000000005</v>
      </c>
      <c r="AH75">
        <v>49.370187117212247</v>
      </c>
      <c r="AI75">
        <v>0</v>
      </c>
      <c r="AJ75">
        <v>0</v>
      </c>
      <c r="AK75">
        <v>10.981087470449175</v>
      </c>
      <c r="AL75">
        <v>1.6711325301204818</v>
      </c>
      <c r="AM75">
        <v>4.4442970742685661</v>
      </c>
      <c r="AN75">
        <v>0</v>
      </c>
      <c r="AO75">
        <v>0</v>
      </c>
      <c r="AP75">
        <v>0</v>
      </c>
      <c r="AQ75">
        <v>34.166576190476192</v>
      </c>
      <c r="AR75">
        <v>1.3967228260869562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945.95618620096832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432.54721826343808</v>
      </c>
      <c r="L76">
        <v>6.0298546777847406</v>
      </c>
      <c r="M76">
        <v>61.300000000000004</v>
      </c>
      <c r="N76">
        <v>50.135607918710583</v>
      </c>
      <c r="O76">
        <v>35.409999999999997</v>
      </c>
      <c r="P76">
        <v>26.53</v>
      </c>
      <c r="Q76">
        <v>8.44</v>
      </c>
      <c r="R76">
        <v>17.895608439646711</v>
      </c>
      <c r="S76">
        <v>11.14</v>
      </c>
      <c r="T76">
        <v>0</v>
      </c>
      <c r="U76">
        <v>48.921483323226198</v>
      </c>
      <c r="V76">
        <v>8.7843943943943934</v>
      </c>
      <c r="W76">
        <v>19.22</v>
      </c>
      <c r="X76">
        <v>41.738784338490689</v>
      </c>
      <c r="Y76">
        <v>0</v>
      </c>
      <c r="Z76">
        <v>5.5029481818181809</v>
      </c>
      <c r="AA76">
        <v>17.793632911392407</v>
      </c>
      <c r="AB76">
        <v>16.679288822205546</v>
      </c>
      <c r="AC76">
        <v>8.1826283964190356</v>
      </c>
      <c r="AD76">
        <v>11.573255109765332</v>
      </c>
      <c r="AE76">
        <v>13.914258894776685</v>
      </c>
      <c r="AF76">
        <v>26.01597870182556</v>
      </c>
      <c r="AG76">
        <v>28.892576000000005</v>
      </c>
      <c r="AH76">
        <v>49.370187117212247</v>
      </c>
      <c r="AI76">
        <v>0</v>
      </c>
      <c r="AJ76">
        <v>0</v>
      </c>
      <c r="AK76">
        <v>10.981087470449175</v>
      </c>
      <c r="AL76">
        <v>1.6711325301204818</v>
      </c>
      <c r="AM76">
        <v>4.4442970742685661</v>
      </c>
      <c r="AN76">
        <v>0</v>
      </c>
      <c r="AO76">
        <v>0</v>
      </c>
      <c r="AP76">
        <v>0</v>
      </c>
      <c r="AQ76">
        <v>34.166576190476192</v>
      </c>
      <c r="AR76">
        <v>1.3967228260869562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1000.5528679993976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489.60746011671671</v>
      </c>
      <c r="L77">
        <v>6.0298546777847406</v>
      </c>
      <c r="M77">
        <v>61.300000000000004</v>
      </c>
      <c r="N77">
        <v>50.135607918710583</v>
      </c>
      <c r="O77">
        <v>35.409999999999997</v>
      </c>
      <c r="P77">
        <v>26.53</v>
      </c>
      <c r="Q77">
        <v>8.44</v>
      </c>
      <c r="R77">
        <v>17.895608439646711</v>
      </c>
      <c r="S77">
        <v>11.14</v>
      </c>
      <c r="T77">
        <v>0</v>
      </c>
      <c r="U77">
        <v>48.921483323226198</v>
      </c>
      <c r="V77">
        <v>8.7843943943943934</v>
      </c>
      <c r="W77">
        <v>19.22</v>
      </c>
      <c r="X77">
        <v>41.738784338490689</v>
      </c>
      <c r="Y77">
        <v>0</v>
      </c>
      <c r="Z77">
        <v>5.5029481818181809</v>
      </c>
      <c r="AA77">
        <v>12.575455696202534</v>
      </c>
      <c r="AB77">
        <v>16.679288822205546</v>
      </c>
      <c r="AC77">
        <v>8.1826283964190356</v>
      </c>
      <c r="AD77">
        <v>11.573255109765332</v>
      </c>
      <c r="AE77">
        <v>13.914258894776685</v>
      </c>
      <c r="AF77">
        <v>26.01597870182556</v>
      </c>
      <c r="AG77">
        <v>28.892576000000005</v>
      </c>
      <c r="AH77">
        <v>31.183020063357969</v>
      </c>
      <c r="AI77">
        <v>0</v>
      </c>
      <c r="AJ77">
        <v>0</v>
      </c>
      <c r="AK77">
        <v>10.981087470449175</v>
      </c>
      <c r="AL77">
        <v>1.6711325301204818</v>
      </c>
      <c r="AM77">
        <v>4.4442970742685661</v>
      </c>
      <c r="AN77">
        <v>0</v>
      </c>
      <c r="AO77">
        <v>0</v>
      </c>
      <c r="AP77">
        <v>0</v>
      </c>
      <c r="AQ77">
        <v>34.166576190476192</v>
      </c>
      <c r="AR77">
        <v>1.3967228260869562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1034.207765583632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489.60746011671671</v>
      </c>
      <c r="L78">
        <v>6.0298546777847406</v>
      </c>
      <c r="M78">
        <v>61.300000000000004</v>
      </c>
      <c r="N78">
        <v>50.135607918710583</v>
      </c>
      <c r="O78">
        <v>35.409999999999997</v>
      </c>
      <c r="P78">
        <v>26.53</v>
      </c>
      <c r="Q78">
        <v>8.44</v>
      </c>
      <c r="R78">
        <v>17.895608439646711</v>
      </c>
      <c r="S78">
        <v>11.14</v>
      </c>
      <c r="T78">
        <v>0</v>
      </c>
      <c r="U78">
        <v>48.921483323226198</v>
      </c>
      <c r="V78">
        <v>8.7843943943943934</v>
      </c>
      <c r="W78">
        <v>19.22</v>
      </c>
      <c r="X78">
        <v>41.738784338490689</v>
      </c>
      <c r="Y78">
        <v>0</v>
      </c>
      <c r="Z78">
        <v>5.5029481818181809</v>
      </c>
      <c r="AA78">
        <v>10.172810126582281</v>
      </c>
      <c r="AB78">
        <v>16.679288822205546</v>
      </c>
      <c r="AC78">
        <v>8.1826283964190356</v>
      </c>
      <c r="AD78">
        <v>11.573255109765332</v>
      </c>
      <c r="AE78">
        <v>13.914258894776685</v>
      </c>
      <c r="AF78">
        <v>26.01597870182556</v>
      </c>
      <c r="AG78">
        <v>28.892576000000005</v>
      </c>
      <c r="AH78">
        <v>25.829202956705384</v>
      </c>
      <c r="AI78">
        <v>0</v>
      </c>
      <c r="AJ78">
        <v>0</v>
      </c>
      <c r="AK78">
        <v>10.981087470449175</v>
      </c>
      <c r="AL78">
        <v>1.6711325301204818</v>
      </c>
      <c r="AM78">
        <v>4.4442970742685661</v>
      </c>
      <c r="AN78">
        <v>0</v>
      </c>
      <c r="AO78">
        <v>0</v>
      </c>
      <c r="AP78">
        <v>0</v>
      </c>
      <c r="AQ78">
        <v>34.166576190476192</v>
      </c>
      <c r="AR78">
        <v>3.7289864130434767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1028.7835664943157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489.60746011671671</v>
      </c>
      <c r="L79">
        <v>6.0298546777847406</v>
      </c>
      <c r="M79">
        <v>61.300000000000004</v>
      </c>
      <c r="N79">
        <v>50.135607918710583</v>
      </c>
      <c r="O79">
        <v>35.409999999999997</v>
      </c>
      <c r="P79">
        <v>26.53</v>
      </c>
      <c r="Q79">
        <v>8.44</v>
      </c>
      <c r="R79">
        <v>17.895608439646711</v>
      </c>
      <c r="S79">
        <v>11.14</v>
      </c>
      <c r="T79">
        <v>0</v>
      </c>
      <c r="U79">
        <v>48.921483323226198</v>
      </c>
      <c r="V79">
        <v>8.7843943943943934</v>
      </c>
      <c r="W79">
        <v>19.22</v>
      </c>
      <c r="X79">
        <v>41.738784338490689</v>
      </c>
      <c r="Y79">
        <v>0</v>
      </c>
      <c r="Z79">
        <v>0.46553272727272721</v>
      </c>
      <c r="AA79">
        <v>5.5739620253164572</v>
      </c>
      <c r="AB79">
        <v>5.5597629407351823</v>
      </c>
      <c r="AC79">
        <v>4.0847259305795509</v>
      </c>
      <c r="AD79">
        <v>7.712575321725966</v>
      </c>
      <c r="AE79">
        <v>13.914258894776685</v>
      </c>
      <c r="AF79">
        <v>11.826075050709939</v>
      </c>
      <c r="AG79">
        <v>28.892576000000005</v>
      </c>
      <c r="AH79">
        <v>25.587644350580778</v>
      </c>
      <c r="AI79">
        <v>1.6118593872741551</v>
      </c>
      <c r="AJ79">
        <v>0</v>
      </c>
      <c r="AK79">
        <v>10.981087470449175</v>
      </c>
      <c r="AL79">
        <v>1.6711325301204818</v>
      </c>
      <c r="AM79">
        <v>2.2265401350337584</v>
      </c>
      <c r="AN79">
        <v>0</v>
      </c>
      <c r="AO79">
        <v>0</v>
      </c>
      <c r="AP79">
        <v>0</v>
      </c>
      <c r="AQ79">
        <v>25.938593650793649</v>
      </c>
      <c r="AR79">
        <v>0.93114855072463742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974.00601459195275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489.60746011671671</v>
      </c>
      <c r="L80">
        <v>6.0298546777847406</v>
      </c>
      <c r="M80">
        <v>61.300000000000004</v>
      </c>
      <c r="N80">
        <v>50.135607918710583</v>
      </c>
      <c r="O80">
        <v>35.409999999999997</v>
      </c>
      <c r="P80">
        <v>26.53</v>
      </c>
      <c r="Q80">
        <v>8.44</v>
      </c>
      <c r="R80">
        <v>17.895608439646711</v>
      </c>
      <c r="S80">
        <v>11.14</v>
      </c>
      <c r="T80">
        <v>0</v>
      </c>
      <c r="U80">
        <v>48.921483323226198</v>
      </c>
      <c r="V80">
        <v>8.7843943943943934</v>
      </c>
      <c r="W80">
        <v>19.22</v>
      </c>
      <c r="X80">
        <v>41.738784338490689</v>
      </c>
      <c r="Y80">
        <v>0</v>
      </c>
      <c r="Z80">
        <v>0</v>
      </c>
      <c r="AA80">
        <v>0</v>
      </c>
      <c r="AB80">
        <v>1.6863735933983492</v>
      </c>
      <c r="AC80">
        <v>0</v>
      </c>
      <c r="AD80">
        <v>3.8606797880393646</v>
      </c>
      <c r="AE80">
        <v>6.9571294473883425</v>
      </c>
      <c r="AF80">
        <v>5.9130375253549694</v>
      </c>
      <c r="AG80">
        <v>28.892576000000005</v>
      </c>
      <c r="AH80">
        <v>25.587644350580778</v>
      </c>
      <c r="AI80">
        <v>6.9832600157109175</v>
      </c>
      <c r="AJ80">
        <v>0</v>
      </c>
      <c r="AK80">
        <v>10.981087470449175</v>
      </c>
      <c r="AL80">
        <v>6.6621488812392418</v>
      </c>
      <c r="AM80">
        <v>2.2265401350337584</v>
      </c>
      <c r="AN80">
        <v>0</v>
      </c>
      <c r="AO80">
        <v>0</v>
      </c>
      <c r="AP80">
        <v>0</v>
      </c>
      <c r="AQ80">
        <v>25.938593650793649</v>
      </c>
      <c r="AR80">
        <v>0.93114855072463742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953.64875903457289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489.60746011671671</v>
      </c>
      <c r="L81">
        <v>6.0298546777847406</v>
      </c>
      <c r="M81">
        <v>61.300000000000004</v>
      </c>
      <c r="N81">
        <v>50.135607918710583</v>
      </c>
      <c r="O81">
        <v>35.409999999999997</v>
      </c>
      <c r="P81">
        <v>26.53</v>
      </c>
      <c r="Q81">
        <v>8.44</v>
      </c>
      <c r="R81">
        <v>17.895608439646711</v>
      </c>
      <c r="S81">
        <v>11.14</v>
      </c>
      <c r="T81">
        <v>0</v>
      </c>
      <c r="U81">
        <v>48.921483323226198</v>
      </c>
      <c r="V81">
        <v>8.7843943943943934</v>
      </c>
      <c r="W81">
        <v>19.22</v>
      </c>
      <c r="X81">
        <v>41.738784338490689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3.4038985616956858</v>
      </c>
      <c r="AE81">
        <v>6.9571294473883425</v>
      </c>
      <c r="AF81">
        <v>5.9130375253549694</v>
      </c>
      <c r="AG81">
        <v>28.892576000000005</v>
      </c>
      <c r="AH81">
        <v>17.589858500527981</v>
      </c>
      <c r="AI81">
        <v>6.9832600157109175</v>
      </c>
      <c r="AJ81">
        <v>0</v>
      </c>
      <c r="AK81">
        <v>10.981087470449175</v>
      </c>
      <c r="AL81">
        <v>39.995274526678138</v>
      </c>
      <c r="AM81">
        <v>2.2265401350337584</v>
      </c>
      <c r="AN81">
        <v>0</v>
      </c>
      <c r="AO81">
        <v>0</v>
      </c>
      <c r="AP81">
        <v>0</v>
      </c>
      <c r="AQ81">
        <v>16.955050793650795</v>
      </c>
      <c r="AR81">
        <v>11.182567028985504</v>
      </c>
      <c r="AS81">
        <v>7.9493606898602458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984.18283390430531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489.60746011671671</v>
      </c>
      <c r="L82">
        <v>6.0298546777847406</v>
      </c>
      <c r="M82">
        <v>61.300000000000004</v>
      </c>
      <c r="N82">
        <v>50.135607918710583</v>
      </c>
      <c r="O82">
        <v>35.409999999999997</v>
      </c>
      <c r="P82">
        <v>26.53</v>
      </c>
      <c r="Q82">
        <v>8.44</v>
      </c>
      <c r="R82">
        <v>17.895608439646711</v>
      </c>
      <c r="S82">
        <v>11.14</v>
      </c>
      <c r="T82">
        <v>0</v>
      </c>
      <c r="U82">
        <v>48.921483323226198</v>
      </c>
      <c r="V82">
        <v>8.7843943943943934</v>
      </c>
      <c r="W82">
        <v>19.22</v>
      </c>
      <c r="X82">
        <v>41.738784338490689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6.9571294473883425</v>
      </c>
      <c r="AF82">
        <v>5.9130375253549694</v>
      </c>
      <c r="AG82">
        <v>28.892576000000005</v>
      </c>
      <c r="AH82">
        <v>7.9977858500527974</v>
      </c>
      <c r="AI82">
        <v>6.9832600157109175</v>
      </c>
      <c r="AJ82">
        <v>0</v>
      </c>
      <c r="AK82">
        <v>10.981087470449175</v>
      </c>
      <c r="AL82">
        <v>39.995274526678138</v>
      </c>
      <c r="AM82">
        <v>0</v>
      </c>
      <c r="AN82">
        <v>0</v>
      </c>
      <c r="AO82">
        <v>0</v>
      </c>
      <c r="AP82">
        <v>0</v>
      </c>
      <c r="AQ82">
        <v>16.955050793650795</v>
      </c>
      <c r="AR82">
        <v>11.182567028985504</v>
      </c>
      <c r="AS82">
        <v>7.9493606898602458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968.96032255710077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457.69</v>
      </c>
      <c r="L83">
        <v>6.0298546777847406</v>
      </c>
      <c r="M83">
        <v>61.300000000000004</v>
      </c>
      <c r="N83">
        <v>50.135607918710583</v>
      </c>
      <c r="O83">
        <v>35.409999999999997</v>
      </c>
      <c r="P83">
        <v>26.53</v>
      </c>
      <c r="Q83">
        <v>8.44</v>
      </c>
      <c r="R83">
        <v>17.895608439646711</v>
      </c>
      <c r="S83">
        <v>11.14</v>
      </c>
      <c r="T83">
        <v>0</v>
      </c>
      <c r="U83">
        <v>48.921483323226198</v>
      </c>
      <c r="V83">
        <v>8.7843943943943934</v>
      </c>
      <c r="W83">
        <v>19.22</v>
      </c>
      <c r="X83">
        <v>41.738784338490689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6.9571294473883425</v>
      </c>
      <c r="AF83">
        <v>5.9130375253549694</v>
      </c>
      <c r="AG83">
        <v>28.892576000000005</v>
      </c>
      <c r="AH83">
        <v>0</v>
      </c>
      <c r="AI83">
        <v>6.9832600157109175</v>
      </c>
      <c r="AJ83">
        <v>0</v>
      </c>
      <c r="AK83">
        <v>10.981087470449175</v>
      </c>
      <c r="AL83">
        <v>39.995274526678138</v>
      </c>
      <c r="AM83">
        <v>0</v>
      </c>
      <c r="AN83">
        <v>0</v>
      </c>
      <c r="AO83">
        <v>0</v>
      </c>
      <c r="AP83">
        <v>0</v>
      </c>
      <c r="AQ83">
        <v>16.955050793650795</v>
      </c>
      <c r="AR83">
        <v>11.182567028985504</v>
      </c>
      <c r="AS83">
        <v>7.9493606898602458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929.04507659033129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384.47999999999996</v>
      </c>
      <c r="L84">
        <v>6.0298546777847406</v>
      </c>
      <c r="M84">
        <v>61.300000000000004</v>
      </c>
      <c r="N84">
        <v>50.135607918710583</v>
      </c>
      <c r="O84">
        <v>35.409999999999997</v>
      </c>
      <c r="P84">
        <v>26.53</v>
      </c>
      <c r="Q84">
        <v>7.17</v>
      </c>
      <c r="R84">
        <v>15.47</v>
      </c>
      <c r="S84">
        <v>9.6100000000000012</v>
      </c>
      <c r="T84">
        <v>0</v>
      </c>
      <c r="U84">
        <v>48.921483323226198</v>
      </c>
      <c r="V84">
        <v>8.7843943943943934</v>
      </c>
      <c r="W84">
        <v>19.22</v>
      </c>
      <c r="X84">
        <v>41.738784338490689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6.9571294473883425</v>
      </c>
      <c r="AF84">
        <v>5.9130375253549694</v>
      </c>
      <c r="AG84">
        <v>28.892576000000005</v>
      </c>
      <c r="AH84">
        <v>0</v>
      </c>
      <c r="AI84">
        <v>6.9832600157109175</v>
      </c>
      <c r="AJ84">
        <v>0</v>
      </c>
      <c r="AK84">
        <v>10.981087470449175</v>
      </c>
      <c r="AL84">
        <v>39.995274526678138</v>
      </c>
      <c r="AM84">
        <v>0</v>
      </c>
      <c r="AN84">
        <v>0</v>
      </c>
      <c r="AO84">
        <v>0</v>
      </c>
      <c r="AP84">
        <v>0</v>
      </c>
      <c r="AQ84">
        <v>16.955050793650795</v>
      </c>
      <c r="AR84">
        <v>11.182567028985504</v>
      </c>
      <c r="AS84">
        <v>7.9493606898602458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850.60946815068473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423.36254013003719</v>
      </c>
      <c r="L85">
        <v>6.27</v>
      </c>
      <c r="M85">
        <v>61.300000000000004</v>
      </c>
      <c r="N85">
        <v>50.135607918710583</v>
      </c>
      <c r="O85">
        <v>35.409999999999997</v>
      </c>
      <c r="P85">
        <v>26.53</v>
      </c>
      <c r="Q85">
        <v>7.17</v>
      </c>
      <c r="R85">
        <v>15.47</v>
      </c>
      <c r="S85">
        <v>9.6100000000000012</v>
      </c>
      <c r="T85">
        <v>0</v>
      </c>
      <c r="U85">
        <v>48.921483323226198</v>
      </c>
      <c r="V85">
        <v>8.7843943943943934</v>
      </c>
      <c r="W85">
        <v>19.22</v>
      </c>
      <c r="X85">
        <v>41.738784338490689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6.9571294473883425</v>
      </c>
      <c r="AF85">
        <v>5.9130375253549694</v>
      </c>
      <c r="AG85">
        <v>28.892576000000005</v>
      </c>
      <c r="AH85">
        <v>0</v>
      </c>
      <c r="AI85">
        <v>6.9832600157109175</v>
      </c>
      <c r="AJ85">
        <v>0</v>
      </c>
      <c r="AK85">
        <v>10.981087470449175</v>
      </c>
      <c r="AL85">
        <v>6.6621488812392418</v>
      </c>
      <c r="AM85">
        <v>0</v>
      </c>
      <c r="AN85">
        <v>0</v>
      </c>
      <c r="AO85">
        <v>0</v>
      </c>
      <c r="AP85">
        <v>0</v>
      </c>
      <c r="AQ85">
        <v>16.955050793650795</v>
      </c>
      <c r="AR85">
        <v>11.182567028985504</v>
      </c>
      <c r="AS85">
        <v>7.9493606898602458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856.39902795749822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458.75746007740599</v>
      </c>
      <c r="L86">
        <v>6.2699999999999987</v>
      </c>
      <c r="M86">
        <v>61.300000000000004</v>
      </c>
      <c r="N86">
        <v>50.135607918710583</v>
      </c>
      <c r="O86">
        <v>35.409999999999997</v>
      </c>
      <c r="P86">
        <v>26.53</v>
      </c>
      <c r="Q86">
        <v>7.1899999999999986</v>
      </c>
      <c r="R86">
        <v>15.47</v>
      </c>
      <c r="S86">
        <v>9.58</v>
      </c>
      <c r="T86">
        <v>0</v>
      </c>
      <c r="U86">
        <v>48.921483323226198</v>
      </c>
      <c r="V86">
        <v>8.7843943943943934</v>
      </c>
      <c r="W86">
        <v>19.22</v>
      </c>
      <c r="X86">
        <v>41.738784338490689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6.9571294473883425</v>
      </c>
      <c r="AF86">
        <v>5.9130375253549694</v>
      </c>
      <c r="AG86">
        <v>28.892576000000005</v>
      </c>
      <c r="AH86">
        <v>0</v>
      </c>
      <c r="AI86">
        <v>1.5064516889238018</v>
      </c>
      <c r="AJ86">
        <v>0</v>
      </c>
      <c r="AK86">
        <v>10.981087470449175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16.955050793650795</v>
      </c>
      <c r="AR86">
        <v>11.182567028985504</v>
      </c>
      <c r="AS86">
        <v>7.9493606898602458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880.65214646276161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441.37</v>
      </c>
      <c r="L87">
        <v>6.27020062715986</v>
      </c>
      <c r="M87">
        <v>61.300000000000004</v>
      </c>
      <c r="N87">
        <v>50.135607918710583</v>
      </c>
      <c r="O87">
        <v>35.409999999999997</v>
      </c>
      <c r="P87">
        <v>26.53</v>
      </c>
      <c r="Q87">
        <v>7.1356088560885613</v>
      </c>
      <c r="R87">
        <v>15.47</v>
      </c>
      <c r="S87">
        <v>9.58</v>
      </c>
      <c r="T87">
        <v>0</v>
      </c>
      <c r="U87">
        <v>48.921483323226198</v>
      </c>
      <c r="V87">
        <v>8.7843943943943934</v>
      </c>
      <c r="W87">
        <v>19.22</v>
      </c>
      <c r="X87">
        <v>41.738784338490689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6.9571294473883425</v>
      </c>
      <c r="AF87">
        <v>5.9130375253549694</v>
      </c>
      <c r="AG87">
        <v>28.892576000000005</v>
      </c>
      <c r="AH87">
        <v>0</v>
      </c>
      <c r="AI87">
        <v>0</v>
      </c>
      <c r="AJ87">
        <v>0</v>
      </c>
      <c r="AK87">
        <v>10.981087470449175</v>
      </c>
      <c r="AL87">
        <v>1.0071557659208261</v>
      </c>
      <c r="AM87">
        <v>0</v>
      </c>
      <c r="AN87">
        <v>0</v>
      </c>
      <c r="AO87">
        <v>0</v>
      </c>
      <c r="AP87">
        <v>0.65001599999999993</v>
      </c>
      <c r="AQ87">
        <v>8.4844571428571438</v>
      </c>
      <c r="AR87">
        <v>1.3967228260869562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838.02360805301748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372.77254007324245</v>
      </c>
      <c r="L88">
        <v>6.27</v>
      </c>
      <c r="M88">
        <v>61.300000000000004</v>
      </c>
      <c r="N88">
        <v>50.135607918710583</v>
      </c>
      <c r="O88">
        <v>35.409999999999997</v>
      </c>
      <c r="P88">
        <v>26.53</v>
      </c>
      <c r="Q88">
        <v>7.1356088560885613</v>
      </c>
      <c r="R88">
        <v>15.47</v>
      </c>
      <c r="S88">
        <v>9.58</v>
      </c>
      <c r="T88">
        <v>0</v>
      </c>
      <c r="U88">
        <v>48.921483323226198</v>
      </c>
      <c r="V88">
        <v>8.7843943943943934</v>
      </c>
      <c r="W88">
        <v>19.22</v>
      </c>
      <c r="X88">
        <v>41.738784338490689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6.9571294473883425</v>
      </c>
      <c r="AF88">
        <v>5.9130375253549694</v>
      </c>
      <c r="AG88">
        <v>28.892576000000005</v>
      </c>
      <c r="AH88">
        <v>0</v>
      </c>
      <c r="AI88">
        <v>0</v>
      </c>
      <c r="AJ88">
        <v>0</v>
      </c>
      <c r="AK88">
        <v>10.981087470449175</v>
      </c>
      <c r="AL88">
        <v>1.0071557659208261</v>
      </c>
      <c r="AM88">
        <v>0</v>
      </c>
      <c r="AN88">
        <v>0</v>
      </c>
      <c r="AO88">
        <v>0</v>
      </c>
      <c r="AP88">
        <v>0.65001599999999993</v>
      </c>
      <c r="AQ88">
        <v>8.4844571428571438</v>
      </c>
      <c r="AR88">
        <v>0.93114855072463742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768.96037322373775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327.08</v>
      </c>
      <c r="L89">
        <v>6.0297389158295802</v>
      </c>
      <c r="M89">
        <v>61.300000000000004</v>
      </c>
      <c r="N89">
        <v>50.135607918710583</v>
      </c>
      <c r="O89">
        <v>35.409999999999997</v>
      </c>
      <c r="P89">
        <v>26.53</v>
      </c>
      <c r="Q89">
        <v>8.44</v>
      </c>
      <c r="R89">
        <v>17.899999999999999</v>
      </c>
      <c r="S89">
        <v>11.14</v>
      </c>
      <c r="T89">
        <v>0</v>
      </c>
      <c r="U89">
        <v>48.921483323226198</v>
      </c>
      <c r="V89">
        <v>8.7843943943943934</v>
      </c>
      <c r="W89">
        <v>19.22</v>
      </c>
      <c r="X89">
        <v>41.738784338490689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6.9571294473883425</v>
      </c>
      <c r="AF89">
        <v>5.9130375253549694</v>
      </c>
      <c r="AG89">
        <v>28.892576000000005</v>
      </c>
      <c r="AH89">
        <v>0</v>
      </c>
      <c r="AI89">
        <v>0</v>
      </c>
      <c r="AJ89">
        <v>0</v>
      </c>
      <c r="AK89">
        <v>10.981087470449175</v>
      </c>
      <c r="AL89">
        <v>1.0071557659208261</v>
      </c>
      <c r="AM89">
        <v>0</v>
      </c>
      <c r="AN89">
        <v>0</v>
      </c>
      <c r="AO89">
        <v>0</v>
      </c>
      <c r="AP89">
        <v>0.65001599999999993</v>
      </c>
      <c r="AQ89">
        <v>8.4844571428571438</v>
      </c>
      <c r="AR89">
        <v>0.93114855072463742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728.32196321023628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315.22999999999996</v>
      </c>
      <c r="L90">
        <v>6.0297389158295802</v>
      </c>
      <c r="M90">
        <v>61.300000000000004</v>
      </c>
      <c r="N90">
        <v>50.135607918710583</v>
      </c>
      <c r="O90">
        <v>35.409999999999997</v>
      </c>
      <c r="P90">
        <v>26.53</v>
      </c>
      <c r="Q90">
        <v>8.44</v>
      </c>
      <c r="R90">
        <v>17.899999999999999</v>
      </c>
      <c r="S90">
        <v>11.14</v>
      </c>
      <c r="T90">
        <v>0</v>
      </c>
      <c r="U90">
        <v>48.921483323226198</v>
      </c>
      <c r="V90">
        <v>8.7843943943943934</v>
      </c>
      <c r="W90">
        <v>19.22</v>
      </c>
      <c r="X90">
        <v>41.738784338490689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5.9130375253549694</v>
      </c>
      <c r="AG90">
        <v>28.892576000000005</v>
      </c>
      <c r="AH90">
        <v>0</v>
      </c>
      <c r="AI90">
        <v>0</v>
      </c>
      <c r="AJ90">
        <v>0</v>
      </c>
      <c r="AK90">
        <v>10.981087470449175</v>
      </c>
      <c r="AL90">
        <v>1.0071557659208261</v>
      </c>
      <c r="AM90">
        <v>0</v>
      </c>
      <c r="AN90">
        <v>0</v>
      </c>
      <c r="AO90">
        <v>0</v>
      </c>
      <c r="AP90">
        <v>0.65001599999999993</v>
      </c>
      <c r="AQ90">
        <v>8.4844571428571438</v>
      </c>
      <c r="AR90">
        <v>0.93114855072463742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716.47196321023637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312.75</v>
      </c>
      <c r="L91">
        <v>6.0297389158295802</v>
      </c>
      <c r="M91">
        <v>61.300000000000004</v>
      </c>
      <c r="N91">
        <v>50.135607918710583</v>
      </c>
      <c r="O91">
        <v>35.409999999999997</v>
      </c>
      <c r="P91">
        <v>26.53</v>
      </c>
      <c r="Q91">
        <v>8.44</v>
      </c>
      <c r="R91">
        <v>17.899999999999999</v>
      </c>
      <c r="S91">
        <v>11.14</v>
      </c>
      <c r="T91">
        <v>0</v>
      </c>
      <c r="U91">
        <v>48.921483323226198</v>
      </c>
      <c r="V91">
        <v>9.1399999999999988</v>
      </c>
      <c r="W91">
        <v>19.22</v>
      </c>
      <c r="X91">
        <v>41.738784338490689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5.9130375253549694</v>
      </c>
      <c r="AG91">
        <v>28.892576000000005</v>
      </c>
      <c r="AH91">
        <v>0</v>
      </c>
      <c r="AI91">
        <v>0</v>
      </c>
      <c r="AJ91">
        <v>0</v>
      </c>
      <c r="AK91">
        <v>10.981087470449175</v>
      </c>
      <c r="AL91">
        <v>1.0071557659208261</v>
      </c>
      <c r="AM91">
        <v>0</v>
      </c>
      <c r="AN91">
        <v>0</v>
      </c>
      <c r="AO91">
        <v>0</v>
      </c>
      <c r="AP91">
        <v>0.65001599999999993</v>
      </c>
      <c r="AQ91">
        <v>8.4844571428571438</v>
      </c>
      <c r="AR91">
        <v>0.93114855072463742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707.39043936845371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309.19</v>
      </c>
      <c r="L92">
        <v>6.0297389158295802</v>
      </c>
      <c r="M92">
        <v>61.300000000000004</v>
      </c>
      <c r="N92">
        <v>50.135607918710583</v>
      </c>
      <c r="O92">
        <v>35.409999999999997</v>
      </c>
      <c r="P92">
        <v>26.53</v>
      </c>
      <c r="Q92">
        <v>8.44</v>
      </c>
      <c r="R92">
        <v>17.899999999999999</v>
      </c>
      <c r="S92">
        <v>11.14</v>
      </c>
      <c r="T92">
        <v>0</v>
      </c>
      <c r="U92">
        <v>48.921483323226198</v>
      </c>
      <c r="V92">
        <v>8.7850987224157961</v>
      </c>
      <c r="W92">
        <v>19.22</v>
      </c>
      <c r="X92">
        <v>41.738784338490689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5.9130375253549694</v>
      </c>
      <c r="AG92">
        <v>28.892576000000005</v>
      </c>
      <c r="AH92">
        <v>0</v>
      </c>
      <c r="AI92">
        <v>0</v>
      </c>
      <c r="AJ92">
        <v>0</v>
      </c>
      <c r="AK92">
        <v>10.981087470449175</v>
      </c>
      <c r="AL92">
        <v>1.0071557659208261</v>
      </c>
      <c r="AM92">
        <v>0</v>
      </c>
      <c r="AN92">
        <v>0</v>
      </c>
      <c r="AO92">
        <v>0</v>
      </c>
      <c r="AP92">
        <v>0.65001599999999993</v>
      </c>
      <c r="AQ92">
        <v>8.4844571428571438</v>
      </c>
      <c r="AR92">
        <v>0.93114855072463742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703.47553809086946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269.14</v>
      </c>
      <c r="L93">
        <v>6.0297389158295802</v>
      </c>
      <c r="M93">
        <v>61.300000000000004</v>
      </c>
      <c r="N93">
        <v>50.135607918710583</v>
      </c>
      <c r="O93">
        <v>35.409999999999997</v>
      </c>
      <c r="P93">
        <v>26.53</v>
      </c>
      <c r="Q93">
        <v>8.44</v>
      </c>
      <c r="R93">
        <v>17.899999999999999</v>
      </c>
      <c r="S93">
        <v>11.14</v>
      </c>
      <c r="T93">
        <v>0</v>
      </c>
      <c r="U93">
        <v>48.921483323226198</v>
      </c>
      <c r="V93">
        <v>8.7850987224157961</v>
      </c>
      <c r="W93">
        <v>19.22</v>
      </c>
      <c r="X93">
        <v>41.738784338490689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5.9130375253549694</v>
      </c>
      <c r="AG93">
        <v>28.892576000000005</v>
      </c>
      <c r="AH93">
        <v>0</v>
      </c>
      <c r="AI93">
        <v>0</v>
      </c>
      <c r="AJ93">
        <v>0</v>
      </c>
      <c r="AK93">
        <v>10.981087470449175</v>
      </c>
      <c r="AL93">
        <v>1.0071557659208261</v>
      </c>
      <c r="AM93">
        <v>0</v>
      </c>
      <c r="AN93">
        <v>0</v>
      </c>
      <c r="AO93">
        <v>0</v>
      </c>
      <c r="AP93">
        <v>0.65001599999999993</v>
      </c>
      <c r="AQ93">
        <v>8.4844571428571438</v>
      </c>
      <c r="AR93">
        <v>0.46996648550724623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662.96435602565191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192.24</v>
      </c>
      <c r="L94">
        <v>6.0297389158295802</v>
      </c>
      <c r="M94">
        <v>61.300000000000004</v>
      </c>
      <c r="N94">
        <v>50.135607918710583</v>
      </c>
      <c r="O94">
        <v>35.409999999999997</v>
      </c>
      <c r="P94">
        <v>26.53</v>
      </c>
      <c r="Q94">
        <v>8.44</v>
      </c>
      <c r="R94">
        <v>17.899999999999999</v>
      </c>
      <c r="S94">
        <v>11.14</v>
      </c>
      <c r="T94">
        <v>0</v>
      </c>
      <c r="U94">
        <v>48.921483323226198</v>
      </c>
      <c r="V94">
        <v>9.1399999999999988</v>
      </c>
      <c r="W94">
        <v>19.22</v>
      </c>
      <c r="X94">
        <v>41.738784338490689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5.9130375253549694</v>
      </c>
      <c r="AG94">
        <v>28.892576000000005</v>
      </c>
      <c r="AH94">
        <v>0</v>
      </c>
      <c r="AI94">
        <v>0</v>
      </c>
      <c r="AJ94">
        <v>0</v>
      </c>
      <c r="AK94">
        <v>10.981087470449175</v>
      </c>
      <c r="AL94">
        <v>1.0071557659208261</v>
      </c>
      <c r="AM94">
        <v>0</v>
      </c>
      <c r="AN94">
        <v>0</v>
      </c>
      <c r="AO94">
        <v>0</v>
      </c>
      <c r="AP94">
        <v>0.65001599999999993</v>
      </c>
      <c r="AQ94">
        <v>8.4844571428571438</v>
      </c>
      <c r="AR94">
        <v>0.46996648550724623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586.41925730323612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192.24</v>
      </c>
      <c r="L95">
        <v>6.0297389158295802</v>
      </c>
      <c r="M95">
        <v>61.300000000000004</v>
      </c>
      <c r="N95">
        <v>50.135607918710583</v>
      </c>
      <c r="O95">
        <v>35.409999999999997</v>
      </c>
      <c r="P95">
        <v>26.53</v>
      </c>
      <c r="Q95">
        <v>8.44</v>
      </c>
      <c r="R95">
        <v>17.899999999999999</v>
      </c>
      <c r="S95">
        <v>11.14</v>
      </c>
      <c r="T95">
        <v>0</v>
      </c>
      <c r="U95">
        <v>48.921483323226198</v>
      </c>
      <c r="V95">
        <v>9.1350054644808747</v>
      </c>
      <c r="W95">
        <v>19.22</v>
      </c>
      <c r="X95">
        <v>41.738784338490689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5.9130375253549694</v>
      </c>
      <c r="AG95">
        <v>28.892576000000005</v>
      </c>
      <c r="AH95">
        <v>0</v>
      </c>
      <c r="AI95">
        <v>0</v>
      </c>
      <c r="AJ95">
        <v>0</v>
      </c>
      <c r="AK95">
        <v>10.981087470449175</v>
      </c>
      <c r="AL95">
        <v>1.0071557659208261</v>
      </c>
      <c r="AM95">
        <v>0</v>
      </c>
      <c r="AN95">
        <v>0</v>
      </c>
      <c r="AO95">
        <v>0</v>
      </c>
      <c r="AP95">
        <v>0.65001599999999993</v>
      </c>
      <c r="AQ95">
        <v>8.4844571428571438</v>
      </c>
      <c r="AR95">
        <v>0.46996648550724623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586.4142627677171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192.24</v>
      </c>
      <c r="L96">
        <v>6.0297389158295802</v>
      </c>
      <c r="M96">
        <v>61.300000000000004</v>
      </c>
      <c r="N96">
        <v>50.135607918710583</v>
      </c>
      <c r="O96">
        <v>35.409999999999997</v>
      </c>
      <c r="P96">
        <v>26.53</v>
      </c>
      <c r="Q96">
        <v>8.44</v>
      </c>
      <c r="R96">
        <v>17.899999999999999</v>
      </c>
      <c r="S96">
        <v>11.14</v>
      </c>
      <c r="T96">
        <v>0</v>
      </c>
      <c r="U96">
        <v>48.921483323226198</v>
      </c>
      <c r="V96">
        <v>9.14</v>
      </c>
      <c r="W96">
        <v>19.220000000000002</v>
      </c>
      <c r="X96">
        <v>41.738784338490689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5.9130375253549694</v>
      </c>
      <c r="AG96">
        <v>28.892576000000005</v>
      </c>
      <c r="AH96">
        <v>0</v>
      </c>
      <c r="AI96">
        <v>0</v>
      </c>
      <c r="AJ96">
        <v>0</v>
      </c>
      <c r="AK96">
        <v>10.981087470449175</v>
      </c>
      <c r="AL96">
        <v>1.0071557659208261</v>
      </c>
      <c r="AM96">
        <v>0</v>
      </c>
      <c r="AN96">
        <v>0</v>
      </c>
      <c r="AO96">
        <v>0</v>
      </c>
      <c r="AP96">
        <v>0.65001599999999993</v>
      </c>
      <c r="AQ96">
        <v>8.4844571428571438</v>
      </c>
      <c r="AR96">
        <v>0.46996648550724623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586.41925730323624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192.24</v>
      </c>
      <c r="L97">
        <v>6.0297389158295802</v>
      </c>
      <c r="M97">
        <v>61.300000000000004</v>
      </c>
      <c r="N97">
        <v>50.135607918710583</v>
      </c>
      <c r="O97">
        <v>35.409999999999997</v>
      </c>
      <c r="P97">
        <v>26.53</v>
      </c>
      <c r="Q97">
        <v>8.44</v>
      </c>
      <c r="R97">
        <v>17.899999999999999</v>
      </c>
      <c r="S97">
        <v>11.14</v>
      </c>
      <c r="T97">
        <v>0</v>
      </c>
      <c r="U97">
        <v>48.921483323226198</v>
      </c>
      <c r="V97">
        <v>9.14</v>
      </c>
      <c r="W97">
        <v>19.220000000000002</v>
      </c>
      <c r="X97">
        <v>41.738784338490689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5.9130375253549694</v>
      </c>
      <c r="AG97">
        <v>28.892576000000005</v>
      </c>
      <c r="AH97">
        <v>0</v>
      </c>
      <c r="AI97">
        <v>0</v>
      </c>
      <c r="AJ97">
        <v>0</v>
      </c>
      <c r="AK97">
        <v>10.981087470449175</v>
      </c>
      <c r="AL97">
        <v>1.0071557659208261</v>
      </c>
      <c r="AM97">
        <v>0</v>
      </c>
      <c r="AN97">
        <v>0</v>
      </c>
      <c r="AO97">
        <v>0</v>
      </c>
      <c r="AP97">
        <v>0.65001599999999993</v>
      </c>
      <c r="AQ97">
        <v>8.4844571428571438</v>
      </c>
      <c r="AR97">
        <v>0.46996648550724623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586.41925730323624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192.24</v>
      </c>
      <c r="L98">
        <v>6.0297389158295802</v>
      </c>
      <c r="M98">
        <v>61.300000000000004</v>
      </c>
      <c r="N98">
        <v>50.135607918710583</v>
      </c>
      <c r="O98">
        <v>35.409999999999997</v>
      </c>
      <c r="P98">
        <v>26.53</v>
      </c>
      <c r="Q98">
        <v>8.44</v>
      </c>
      <c r="R98">
        <v>17.899999999999999</v>
      </c>
      <c r="S98">
        <v>11.14</v>
      </c>
      <c r="T98">
        <v>0</v>
      </c>
      <c r="U98">
        <v>48.921483323226198</v>
      </c>
      <c r="V98">
        <v>9.14</v>
      </c>
      <c r="W98">
        <v>19.220000000000002</v>
      </c>
      <c r="X98">
        <v>41.738784338490689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5.9130375253549694</v>
      </c>
      <c r="AG98">
        <v>28.892576000000005</v>
      </c>
      <c r="AH98">
        <v>0</v>
      </c>
      <c r="AI98">
        <v>0</v>
      </c>
      <c r="AJ98">
        <v>0</v>
      </c>
      <c r="AK98">
        <v>10.981087470449175</v>
      </c>
      <c r="AL98">
        <v>1.0071557659208261</v>
      </c>
      <c r="AM98">
        <v>0</v>
      </c>
      <c r="AN98">
        <v>0</v>
      </c>
      <c r="AO98">
        <v>0</v>
      </c>
      <c r="AP98">
        <v>0.65001599999999993</v>
      </c>
      <c r="AQ98">
        <v>8.4844571428571438</v>
      </c>
      <c r="AR98">
        <v>0.46996648550724623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586.41925730323624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6.9979093141670399</v>
      </c>
      <c r="L99">
        <f t="shared" si="2"/>
        <v>0.10602560527443025</v>
      </c>
      <c r="M99">
        <f t="shared" si="2"/>
        <v>1.3519200000000005</v>
      </c>
      <c r="N99">
        <f t="shared" si="2"/>
        <v>1.1556551485019804</v>
      </c>
      <c r="O99">
        <f t="shared" si="2"/>
        <v>0.84983999999999904</v>
      </c>
      <c r="P99">
        <f t="shared" si="2"/>
        <v>0.60988750000000014</v>
      </c>
      <c r="Q99">
        <f t="shared" si="2"/>
        <v>0.15824951038337925</v>
      </c>
      <c r="R99">
        <f t="shared" si="2"/>
        <v>0.33007395485770419</v>
      </c>
      <c r="S99">
        <f t="shared" si="2"/>
        <v>0.20329499999999978</v>
      </c>
      <c r="T99">
        <f t="shared" si="2"/>
        <v>0</v>
      </c>
      <c r="U99">
        <f t="shared" si="2"/>
        <v>1.3250148332322624</v>
      </c>
      <c r="V99">
        <f t="shared" si="2"/>
        <v>0.20795154197015808</v>
      </c>
      <c r="W99">
        <f t="shared" si="2"/>
        <v>0.42065643873371966</v>
      </c>
      <c r="X99">
        <f t="shared" si="2"/>
        <v>0.92765182560563242</v>
      </c>
      <c r="Y99">
        <f t="shared" si="2"/>
        <v>0</v>
      </c>
      <c r="Z99">
        <f t="shared" si="2"/>
        <v>1.8697067954545458E-2</v>
      </c>
      <c r="AA99">
        <f t="shared" si="2"/>
        <v>4.4487376582278491E-2</v>
      </c>
      <c r="AB99">
        <f t="shared" si="2"/>
        <v>5.4102290322580619E-2</v>
      </c>
      <c r="AC99">
        <f t="shared" si="2"/>
        <v>3.4759700015705983E-2</v>
      </c>
      <c r="AD99">
        <f t="shared" si="2"/>
        <v>3.9038324375473138E-2</v>
      </c>
      <c r="AE99">
        <f t="shared" si="2"/>
        <v>0.12001048296744901</v>
      </c>
      <c r="AF99">
        <f t="shared" si="2"/>
        <v>0.26430861815415835</v>
      </c>
      <c r="AG99">
        <f t="shared" si="2"/>
        <v>0.69342182400000085</v>
      </c>
      <c r="AH99">
        <f t="shared" si="2"/>
        <v>0.23187320401267159</v>
      </c>
      <c r="AI99">
        <f t="shared" si="2"/>
        <v>1.1254467792615866E-2</v>
      </c>
      <c r="AJ99">
        <f t="shared" si="2"/>
        <v>0</v>
      </c>
      <c r="AK99">
        <f t="shared" si="2"/>
        <v>0.26354609929078054</v>
      </c>
      <c r="AL99">
        <f t="shared" si="2"/>
        <v>0.1602907052495697</v>
      </c>
      <c r="AM99">
        <f t="shared" si="2"/>
        <v>2.0005924231057761E-2</v>
      </c>
      <c r="AN99">
        <f t="shared" si="2"/>
        <v>0</v>
      </c>
      <c r="AO99">
        <f t="shared" si="2"/>
        <v>0</v>
      </c>
      <c r="AP99">
        <f t="shared" si="2"/>
        <v>1.4440895999999995E-2</v>
      </c>
      <c r="AQ99">
        <f t="shared" si="2"/>
        <v>0.42312764126984131</v>
      </c>
      <c r="AR99">
        <f t="shared" si="2"/>
        <v>4.3925395606884049E-2</v>
      </c>
      <c r="AS99">
        <f t="shared" si="2"/>
        <v>5.7604317573594903E-2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17.139025008125508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87.47</v>
      </c>
      <c r="L3">
        <v>21.15</v>
      </c>
      <c r="M3">
        <v>0</v>
      </c>
      <c r="N3">
        <v>28.987460581639805</v>
      </c>
      <c r="O3">
        <v>24.34</v>
      </c>
      <c r="P3">
        <v>66.540000000000006</v>
      </c>
      <c r="Q3">
        <v>3.22</v>
      </c>
      <c r="R3">
        <v>5.17</v>
      </c>
      <c r="S3">
        <v>3.5900000000000003</v>
      </c>
      <c r="T3">
        <v>0</v>
      </c>
      <c r="U3">
        <v>318.12</v>
      </c>
      <c r="V3">
        <v>0.95999999999999985</v>
      </c>
      <c r="W3">
        <v>10.95</v>
      </c>
      <c r="X3">
        <v>24.135893271461715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4.0229523088569268</v>
      </c>
      <c r="AF3">
        <v>0</v>
      </c>
      <c r="AG3">
        <v>0</v>
      </c>
      <c r="AH3">
        <v>0</v>
      </c>
      <c r="AI3">
        <v>0</v>
      </c>
      <c r="AJ3">
        <v>0</v>
      </c>
      <c r="AK3">
        <v>6.349487785657999</v>
      </c>
      <c r="AL3">
        <v>0.34284423407917397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0.10921376811594202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607.9166310399097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87.47</v>
      </c>
      <c r="L4">
        <v>21.15</v>
      </c>
      <c r="M4">
        <v>0</v>
      </c>
      <c r="N4">
        <v>28.987460581639805</v>
      </c>
      <c r="O4">
        <v>24.34</v>
      </c>
      <c r="P4">
        <v>66.540000000000006</v>
      </c>
      <c r="Q4">
        <v>3.22</v>
      </c>
      <c r="R4">
        <v>5.0299999999999994</v>
      </c>
      <c r="S4">
        <v>3.31</v>
      </c>
      <c r="T4">
        <v>0</v>
      </c>
      <c r="U4">
        <v>318.12</v>
      </c>
      <c r="V4">
        <v>0.96</v>
      </c>
      <c r="W4">
        <v>10.95</v>
      </c>
      <c r="X4">
        <v>24.135893271461715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4.0229523088569268</v>
      </c>
      <c r="AF4">
        <v>0</v>
      </c>
      <c r="AG4">
        <v>0</v>
      </c>
      <c r="AH4">
        <v>0</v>
      </c>
      <c r="AI4">
        <v>0</v>
      </c>
      <c r="AJ4">
        <v>0</v>
      </c>
      <c r="AK4">
        <v>6.349487785657999</v>
      </c>
      <c r="AL4">
        <v>0.34284423407917397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0.10921376811594202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607.49663103990974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87.47</v>
      </c>
      <c r="L5">
        <v>21.15</v>
      </c>
      <c r="M5">
        <v>0</v>
      </c>
      <c r="N5">
        <v>28.987460581639805</v>
      </c>
      <c r="O5">
        <v>24.34</v>
      </c>
      <c r="P5">
        <v>66.540000000000006</v>
      </c>
      <c r="Q5">
        <v>3.12</v>
      </c>
      <c r="R5">
        <v>5.77</v>
      </c>
      <c r="S5">
        <v>3.8399999999999994</v>
      </c>
      <c r="T5">
        <v>0</v>
      </c>
      <c r="U5">
        <v>318.12</v>
      </c>
      <c r="V5">
        <v>5.0729442508710809</v>
      </c>
      <c r="W5">
        <v>10.95</v>
      </c>
      <c r="X5">
        <v>24.135893271461715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4.0229523088569268</v>
      </c>
      <c r="AF5">
        <v>0</v>
      </c>
      <c r="AG5">
        <v>0</v>
      </c>
      <c r="AH5">
        <v>0</v>
      </c>
      <c r="AI5">
        <v>0</v>
      </c>
      <c r="AJ5">
        <v>0</v>
      </c>
      <c r="AK5">
        <v>6.349487785657999</v>
      </c>
      <c r="AL5">
        <v>0.34284423407917397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0.10921376811594202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612.77957529078071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87.47</v>
      </c>
      <c r="L6">
        <v>21.15</v>
      </c>
      <c r="M6">
        <v>0</v>
      </c>
      <c r="N6">
        <v>28.987460581639805</v>
      </c>
      <c r="O6">
        <v>24.34</v>
      </c>
      <c r="P6">
        <v>66.540000000000006</v>
      </c>
      <c r="Q6">
        <v>3.12</v>
      </c>
      <c r="R6">
        <v>5.77</v>
      </c>
      <c r="S6">
        <v>3.8399999999999994</v>
      </c>
      <c r="T6">
        <v>0</v>
      </c>
      <c r="U6">
        <v>318.12</v>
      </c>
      <c r="V6">
        <v>5.0729442508710809</v>
      </c>
      <c r="W6">
        <v>10.95</v>
      </c>
      <c r="X6">
        <v>24.135893271461715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4.0229523088569268</v>
      </c>
      <c r="AF6">
        <v>0</v>
      </c>
      <c r="AG6">
        <v>0</v>
      </c>
      <c r="AH6">
        <v>0</v>
      </c>
      <c r="AI6">
        <v>0</v>
      </c>
      <c r="AJ6">
        <v>0</v>
      </c>
      <c r="AK6">
        <v>6.349487785657999</v>
      </c>
      <c r="AL6">
        <v>0.34284423407917397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0.10921376811594202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612.77957529078071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87.47</v>
      </c>
      <c r="L7">
        <v>21.15</v>
      </c>
      <c r="M7">
        <v>0</v>
      </c>
      <c r="N7">
        <v>28.987460581639805</v>
      </c>
      <c r="O7">
        <v>24.34</v>
      </c>
      <c r="P7">
        <v>66.540000000000006</v>
      </c>
      <c r="Q7">
        <v>3.12</v>
      </c>
      <c r="R7">
        <v>5.77</v>
      </c>
      <c r="S7">
        <v>3.8399999999999994</v>
      </c>
      <c r="T7">
        <v>0</v>
      </c>
      <c r="U7">
        <v>318.12</v>
      </c>
      <c r="V7">
        <v>5.0729442508710809</v>
      </c>
      <c r="W7">
        <v>10.95</v>
      </c>
      <c r="X7">
        <v>24.135893271461715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4.0229523088569268</v>
      </c>
      <c r="AF7">
        <v>0</v>
      </c>
      <c r="AG7">
        <v>0</v>
      </c>
      <c r="AH7">
        <v>0</v>
      </c>
      <c r="AI7">
        <v>0</v>
      </c>
      <c r="AJ7">
        <v>0</v>
      </c>
      <c r="AK7">
        <v>6.349487785657999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0.10921376811594202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612.77957529078071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87.47</v>
      </c>
      <c r="L8">
        <v>21.15</v>
      </c>
      <c r="M8">
        <v>0</v>
      </c>
      <c r="N8">
        <v>28.987460581639805</v>
      </c>
      <c r="O8">
        <v>24.34</v>
      </c>
      <c r="P8">
        <v>66.540000000000006</v>
      </c>
      <c r="Q8">
        <v>3.12</v>
      </c>
      <c r="R8">
        <v>5.77</v>
      </c>
      <c r="S8">
        <v>3.8399999999999994</v>
      </c>
      <c r="T8">
        <v>0</v>
      </c>
      <c r="U8">
        <v>318.12</v>
      </c>
      <c r="V8">
        <v>5.0729442508710809</v>
      </c>
      <c r="W8">
        <v>10.95</v>
      </c>
      <c r="X8">
        <v>24.135893271461715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4.0229523088569268</v>
      </c>
      <c r="AF8">
        <v>0</v>
      </c>
      <c r="AG8">
        <v>0</v>
      </c>
      <c r="AH8">
        <v>0</v>
      </c>
      <c r="AI8">
        <v>0</v>
      </c>
      <c r="AJ8">
        <v>0</v>
      </c>
      <c r="AK8">
        <v>6.349487785657999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0.10921376811594202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612.77957529078071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87.47</v>
      </c>
      <c r="L9">
        <v>21.15</v>
      </c>
      <c r="M9">
        <v>0</v>
      </c>
      <c r="N9">
        <v>28.987460581639805</v>
      </c>
      <c r="O9">
        <v>24.34</v>
      </c>
      <c r="P9">
        <v>66.540000000000006</v>
      </c>
      <c r="Q9">
        <v>3.12</v>
      </c>
      <c r="R9">
        <v>5.77</v>
      </c>
      <c r="S9">
        <v>3.8399999999999994</v>
      </c>
      <c r="T9">
        <v>0</v>
      </c>
      <c r="U9">
        <v>318.12</v>
      </c>
      <c r="V9">
        <v>5.0729442508710809</v>
      </c>
      <c r="W9">
        <v>10.95</v>
      </c>
      <c r="X9">
        <v>24.135893271461715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4.0229523088569268</v>
      </c>
      <c r="AF9">
        <v>0</v>
      </c>
      <c r="AG9">
        <v>0</v>
      </c>
      <c r="AH9">
        <v>0</v>
      </c>
      <c r="AI9">
        <v>0</v>
      </c>
      <c r="AJ9">
        <v>0</v>
      </c>
      <c r="AK9">
        <v>6.349487785657999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0.10921376811594202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611.37241529078074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87.47</v>
      </c>
      <c r="L10">
        <v>21.15</v>
      </c>
      <c r="M10">
        <v>0</v>
      </c>
      <c r="N10">
        <v>28.987460581639805</v>
      </c>
      <c r="O10">
        <v>24.34</v>
      </c>
      <c r="P10">
        <v>66.540000000000006</v>
      </c>
      <c r="Q10">
        <v>3.12</v>
      </c>
      <c r="R10">
        <v>5.77</v>
      </c>
      <c r="S10">
        <v>3.8399999999999994</v>
      </c>
      <c r="T10">
        <v>0</v>
      </c>
      <c r="U10">
        <v>318.12</v>
      </c>
      <c r="V10">
        <v>5.0729442508710809</v>
      </c>
      <c r="W10">
        <v>10.95</v>
      </c>
      <c r="X10">
        <v>24.135893271461715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4.0229523088569268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6.349487785657999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0.10921376811594202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611.37241529078074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87.47</v>
      </c>
      <c r="L11">
        <v>21.15</v>
      </c>
      <c r="M11">
        <v>0</v>
      </c>
      <c r="N11">
        <v>28.987460581639805</v>
      </c>
      <c r="O11">
        <v>24.34</v>
      </c>
      <c r="P11">
        <v>66.540000000000006</v>
      </c>
      <c r="Q11">
        <v>3.12</v>
      </c>
      <c r="R11">
        <v>5.77</v>
      </c>
      <c r="S11">
        <v>3.8399999999999994</v>
      </c>
      <c r="T11">
        <v>0</v>
      </c>
      <c r="U11">
        <v>318.12</v>
      </c>
      <c r="V11">
        <v>5.0729442508710809</v>
      </c>
      <c r="W11">
        <v>10.95</v>
      </c>
      <c r="X11">
        <v>24.135893271461715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4.0229523088569268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6.349487785657999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0.10921376811594202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611.37241529078074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87.47</v>
      </c>
      <c r="L12">
        <v>21.15</v>
      </c>
      <c r="M12">
        <v>0</v>
      </c>
      <c r="N12">
        <v>28.987460581639805</v>
      </c>
      <c r="O12">
        <v>24.34</v>
      </c>
      <c r="P12">
        <v>66.540000000000006</v>
      </c>
      <c r="Q12">
        <v>3.12</v>
      </c>
      <c r="R12">
        <v>5.77</v>
      </c>
      <c r="S12">
        <v>3.8399999999999994</v>
      </c>
      <c r="T12">
        <v>0</v>
      </c>
      <c r="U12">
        <v>318.12</v>
      </c>
      <c r="V12">
        <v>5.0729442508710809</v>
      </c>
      <c r="W12">
        <v>10.95</v>
      </c>
      <c r="X12">
        <v>24.135893271461715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4.0229523088569268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6.349487785657999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0.10921376811594202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611.37241529078074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87.47</v>
      </c>
      <c r="L13">
        <v>21.15</v>
      </c>
      <c r="M13">
        <v>0</v>
      </c>
      <c r="N13">
        <v>28.987460581639805</v>
      </c>
      <c r="O13">
        <v>24.34</v>
      </c>
      <c r="P13">
        <v>66.540000000000006</v>
      </c>
      <c r="Q13">
        <v>3.067460711331679</v>
      </c>
      <c r="R13">
        <v>5.77</v>
      </c>
      <c r="S13">
        <v>3.8399999999999994</v>
      </c>
      <c r="T13">
        <v>0</v>
      </c>
      <c r="U13">
        <v>318.12</v>
      </c>
      <c r="V13">
        <v>5.0729442508710809</v>
      </c>
      <c r="W13">
        <v>10.522914934885009</v>
      </c>
      <c r="X13">
        <v>24.135893271461715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4.0229523088569268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6.349487785657999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0.10921376811594202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610.89279093699736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87.47</v>
      </c>
      <c r="L14">
        <v>21.15</v>
      </c>
      <c r="M14">
        <v>0</v>
      </c>
      <c r="N14">
        <v>28.987460581639805</v>
      </c>
      <c r="O14">
        <v>24.34</v>
      </c>
      <c r="P14">
        <v>66.540000000000006</v>
      </c>
      <c r="Q14">
        <v>3.067460711331679</v>
      </c>
      <c r="R14">
        <v>5.77</v>
      </c>
      <c r="S14">
        <v>3.8399999999999994</v>
      </c>
      <c r="T14">
        <v>0</v>
      </c>
      <c r="U14">
        <v>318.12</v>
      </c>
      <c r="V14">
        <v>5.0729442508710809</v>
      </c>
      <c r="W14">
        <v>10.522914934885009</v>
      </c>
      <c r="X14">
        <v>24.135893271461715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4.0229523088569268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6.349487785657999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0.10921376811594202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610.89279093699736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87.47</v>
      </c>
      <c r="L15">
        <v>21.15</v>
      </c>
      <c r="M15">
        <v>0</v>
      </c>
      <c r="N15">
        <v>28.987460581639805</v>
      </c>
      <c r="O15">
        <v>24.34</v>
      </c>
      <c r="P15">
        <v>66.540000000000006</v>
      </c>
      <c r="Q15">
        <v>3.067460711331679</v>
      </c>
      <c r="R15">
        <v>5.77</v>
      </c>
      <c r="S15">
        <v>3.8399999999999994</v>
      </c>
      <c r="T15">
        <v>0</v>
      </c>
      <c r="U15">
        <v>318.12</v>
      </c>
      <c r="V15">
        <v>5.0729442508710809</v>
      </c>
      <c r="W15">
        <v>10.522914934885009</v>
      </c>
      <c r="X15">
        <v>24.135893271461715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4.0229523088569268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6.349487785657999</v>
      </c>
      <c r="AL15">
        <v>3.1186127366609298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0.10921376811594202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613.6685594395791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87.47</v>
      </c>
      <c r="L16">
        <v>21.15</v>
      </c>
      <c r="M16">
        <v>0</v>
      </c>
      <c r="N16">
        <v>28.987460581639805</v>
      </c>
      <c r="O16">
        <v>24.34</v>
      </c>
      <c r="P16">
        <v>66.540000000000006</v>
      </c>
      <c r="Q16">
        <v>3.07</v>
      </c>
      <c r="R16">
        <v>5.77</v>
      </c>
      <c r="S16">
        <v>3.8399999999999994</v>
      </c>
      <c r="T16">
        <v>0</v>
      </c>
      <c r="U16">
        <v>318.12</v>
      </c>
      <c r="V16">
        <v>0.95999999999999985</v>
      </c>
      <c r="W16">
        <v>10.522914934885009</v>
      </c>
      <c r="X16">
        <v>24.135893271461715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4.0229523088569268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6.349487785657999</v>
      </c>
      <c r="AL16">
        <v>13.614725473321862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0.10921376811594202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620.0542672140374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87.47</v>
      </c>
      <c r="L17">
        <v>21.15</v>
      </c>
      <c r="M17">
        <v>0</v>
      </c>
      <c r="N17">
        <v>28.987460581639805</v>
      </c>
      <c r="O17">
        <v>24.34</v>
      </c>
      <c r="P17">
        <v>66.540000000000006</v>
      </c>
      <c r="Q17">
        <v>3.07</v>
      </c>
      <c r="R17">
        <v>5.77</v>
      </c>
      <c r="S17">
        <v>3.8399999999999994</v>
      </c>
      <c r="T17">
        <v>0</v>
      </c>
      <c r="U17">
        <v>318.12</v>
      </c>
      <c r="V17">
        <v>0.95999999999999985</v>
      </c>
      <c r="W17">
        <v>10.522914934885009</v>
      </c>
      <c r="X17">
        <v>24.135893271461715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4.0229523088569268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6.349487785657999</v>
      </c>
      <c r="AL17">
        <v>13.614725473321862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0.10921376811594202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620.0542672140374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87.47</v>
      </c>
      <c r="L18">
        <v>21.15</v>
      </c>
      <c r="M18">
        <v>0</v>
      </c>
      <c r="N18">
        <v>28.987460581639805</v>
      </c>
      <c r="O18">
        <v>24.34</v>
      </c>
      <c r="P18">
        <v>66.540000000000006</v>
      </c>
      <c r="Q18">
        <v>3.07</v>
      </c>
      <c r="R18">
        <v>5.77</v>
      </c>
      <c r="S18">
        <v>3.8399999999999994</v>
      </c>
      <c r="T18">
        <v>0</v>
      </c>
      <c r="U18">
        <v>318.12</v>
      </c>
      <c r="V18">
        <v>5.0729442508710809</v>
      </c>
      <c r="W18">
        <v>10.522914934885009</v>
      </c>
      <c r="X18">
        <v>24.135893271461715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4.0229523088569268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6.349487785657999</v>
      </c>
      <c r="AL18">
        <v>13.614725473321862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0.10921376811594202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624.16721146490841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87.47</v>
      </c>
      <c r="L19">
        <v>21.15</v>
      </c>
      <c r="M19">
        <v>0</v>
      </c>
      <c r="N19">
        <v>28.987460581639805</v>
      </c>
      <c r="O19">
        <v>24.34</v>
      </c>
      <c r="P19">
        <v>66.540000000000006</v>
      </c>
      <c r="Q19">
        <v>3.07</v>
      </c>
      <c r="R19">
        <v>5.77</v>
      </c>
      <c r="S19">
        <v>3.8399999999999994</v>
      </c>
      <c r="T19">
        <v>0</v>
      </c>
      <c r="U19">
        <v>318.12</v>
      </c>
      <c r="V19">
        <v>5.0729442508710809</v>
      </c>
      <c r="W19">
        <v>10.522914934885009</v>
      </c>
      <c r="X19">
        <v>24.135893271461715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4.0229523088569268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6.349487785657999</v>
      </c>
      <c r="AL19">
        <v>13.614725473321862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0.10921376811594202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624.16721146490841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87.47</v>
      </c>
      <c r="L20">
        <v>21.15</v>
      </c>
      <c r="M20">
        <v>0</v>
      </c>
      <c r="N20">
        <v>28.987460581639805</v>
      </c>
      <c r="O20">
        <v>24.34</v>
      </c>
      <c r="P20">
        <v>66.540000000000006</v>
      </c>
      <c r="Q20">
        <v>3.07</v>
      </c>
      <c r="R20">
        <v>5.77</v>
      </c>
      <c r="S20">
        <v>3.8399999999999994</v>
      </c>
      <c r="T20">
        <v>0</v>
      </c>
      <c r="U20">
        <v>318.12</v>
      </c>
      <c r="V20">
        <v>5.0729442508710809</v>
      </c>
      <c r="W20">
        <v>10.522914934885009</v>
      </c>
      <c r="X20">
        <v>24.135893271461715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4.0229523088569268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6.349487785657999</v>
      </c>
      <c r="AL20">
        <v>2.267851118760758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0.10921376811594202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612.82033711034728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87.47</v>
      </c>
      <c r="L21">
        <v>21.15</v>
      </c>
      <c r="M21">
        <v>0</v>
      </c>
      <c r="N21">
        <v>28.987460581639805</v>
      </c>
      <c r="O21">
        <v>24.34</v>
      </c>
      <c r="P21">
        <v>66.540000000000006</v>
      </c>
      <c r="Q21">
        <v>3.07</v>
      </c>
      <c r="R21">
        <v>5.77</v>
      </c>
      <c r="S21">
        <v>3.8399999999999994</v>
      </c>
      <c r="T21">
        <v>0</v>
      </c>
      <c r="U21">
        <v>318.12</v>
      </c>
      <c r="V21">
        <v>5.0729442508710809</v>
      </c>
      <c r="W21">
        <v>10.522914934885009</v>
      </c>
      <c r="X21">
        <v>24.135893271461715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4.0229523088569268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6.349487785657999</v>
      </c>
      <c r="AL21">
        <v>0.56886746987951819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0.10921376811594202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611.12135346146601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87.470000000000013</v>
      </c>
      <c r="L22">
        <v>21.15</v>
      </c>
      <c r="M22">
        <v>0</v>
      </c>
      <c r="N22">
        <v>28.987460581639805</v>
      </c>
      <c r="O22">
        <v>24.34</v>
      </c>
      <c r="P22">
        <v>66.540000000000006</v>
      </c>
      <c r="Q22">
        <v>3.07</v>
      </c>
      <c r="R22">
        <v>5.77</v>
      </c>
      <c r="S22">
        <v>3.8399999999999994</v>
      </c>
      <c r="T22">
        <v>0</v>
      </c>
      <c r="U22">
        <v>318.12</v>
      </c>
      <c r="V22">
        <v>5.0729442508710809</v>
      </c>
      <c r="W22">
        <v>10.522914934885009</v>
      </c>
      <c r="X22">
        <v>24.135893271461715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4.0229523088569268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6.349487785657999</v>
      </c>
      <c r="AL22">
        <v>0.56886746987951819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0.10921376811594202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611.12135346146601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</v>
      </c>
      <c r="L23">
        <v>21.15</v>
      </c>
      <c r="M23">
        <v>0</v>
      </c>
      <c r="N23">
        <v>28.987460581639805</v>
      </c>
      <c r="O23">
        <v>24.34</v>
      </c>
      <c r="P23">
        <v>66.540000000000006</v>
      </c>
      <c r="Q23">
        <v>4.87</v>
      </c>
      <c r="R23">
        <v>10.35</v>
      </c>
      <c r="S23">
        <v>5.82</v>
      </c>
      <c r="T23">
        <v>0</v>
      </c>
      <c r="U23">
        <v>318.12</v>
      </c>
      <c r="V23">
        <v>5.0725375375375377</v>
      </c>
      <c r="W23">
        <v>9.3175633986928119</v>
      </c>
      <c r="X23">
        <v>24.135079465319443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4.0229523088569268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6.349487785657999</v>
      </c>
      <c r="AL23">
        <v>0.56886746987951819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0.10921376811594202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618.27478140579819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124.96000000000001</v>
      </c>
      <c r="L24">
        <v>41.73</v>
      </c>
      <c r="M24">
        <v>0</v>
      </c>
      <c r="N24">
        <v>28.987460581639805</v>
      </c>
      <c r="O24">
        <v>24.34</v>
      </c>
      <c r="P24">
        <v>66.540000000000006</v>
      </c>
      <c r="Q24">
        <v>4.87</v>
      </c>
      <c r="R24">
        <v>10.35</v>
      </c>
      <c r="S24">
        <v>6.45</v>
      </c>
      <c r="T24">
        <v>0</v>
      </c>
      <c r="U24">
        <v>318.12</v>
      </c>
      <c r="V24">
        <v>5.0725375375375377</v>
      </c>
      <c r="W24">
        <v>10.667562257253827</v>
      </c>
      <c r="X24">
        <v>24.135079465319443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4.0229523088569268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6.349487785657999</v>
      </c>
      <c r="AL24">
        <v>0.56886746987951819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0.10921376811594202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678.32478026435911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144.18</v>
      </c>
      <c r="L25">
        <v>40.430000000000007</v>
      </c>
      <c r="M25">
        <v>0</v>
      </c>
      <c r="N25">
        <v>28.987460581639805</v>
      </c>
      <c r="O25">
        <v>24.34</v>
      </c>
      <c r="P25">
        <v>66.540000000000006</v>
      </c>
      <c r="Q25">
        <v>4.87</v>
      </c>
      <c r="R25">
        <v>10.35</v>
      </c>
      <c r="S25">
        <v>6.45</v>
      </c>
      <c r="T25">
        <v>0</v>
      </c>
      <c r="U25">
        <v>318.12</v>
      </c>
      <c r="V25">
        <v>5.0725375375375377</v>
      </c>
      <c r="W25">
        <v>10.667562257253827</v>
      </c>
      <c r="X25">
        <v>24.135079465319443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4.0229523088569268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6.349487785657999</v>
      </c>
      <c r="AL25">
        <v>0.56886746987951819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0.10921376811594202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696.24478026435918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157.79000000000002</v>
      </c>
      <c r="L26">
        <v>41.68</v>
      </c>
      <c r="M26">
        <v>0</v>
      </c>
      <c r="N26">
        <v>28.987460581639805</v>
      </c>
      <c r="O26">
        <v>24.34</v>
      </c>
      <c r="P26">
        <v>66.540000000000006</v>
      </c>
      <c r="Q26">
        <v>4.87</v>
      </c>
      <c r="R26">
        <v>10.35</v>
      </c>
      <c r="S26">
        <v>6.45</v>
      </c>
      <c r="T26">
        <v>0</v>
      </c>
      <c r="U26">
        <v>318.12</v>
      </c>
      <c r="V26">
        <v>5.0725375375375377</v>
      </c>
      <c r="W26">
        <v>10.667562257253827</v>
      </c>
      <c r="X26">
        <v>24.135079465319443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4.0229523088569268</v>
      </c>
      <c r="AF26">
        <v>0</v>
      </c>
      <c r="AG26">
        <v>0</v>
      </c>
      <c r="AH26">
        <v>5.0876623020063363</v>
      </c>
      <c r="AI26">
        <v>0</v>
      </c>
      <c r="AJ26">
        <v>0</v>
      </c>
      <c r="AK26">
        <v>6.349487785657999</v>
      </c>
      <c r="AL26">
        <v>0.56886746987951819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0.10921376811594202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716.19244256636557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157.70000000000002</v>
      </c>
      <c r="L27">
        <v>41.73</v>
      </c>
      <c r="M27">
        <v>0</v>
      </c>
      <c r="N27">
        <v>25.840000000000003</v>
      </c>
      <c r="O27">
        <v>24.34</v>
      </c>
      <c r="P27">
        <v>66.540000000000006</v>
      </c>
      <c r="Q27">
        <v>4.87</v>
      </c>
      <c r="R27">
        <v>10.35</v>
      </c>
      <c r="S27">
        <v>6.45</v>
      </c>
      <c r="T27">
        <v>0</v>
      </c>
      <c r="U27">
        <v>318.12</v>
      </c>
      <c r="V27">
        <v>5.0725375375375377</v>
      </c>
      <c r="W27">
        <v>10.667562257253827</v>
      </c>
      <c r="X27">
        <v>24.135079465319443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4.0229523088569268</v>
      </c>
      <c r="AF27">
        <v>0</v>
      </c>
      <c r="AG27">
        <v>0</v>
      </c>
      <c r="AH27">
        <v>10.172784582893348</v>
      </c>
      <c r="AI27">
        <v>0</v>
      </c>
      <c r="AJ27">
        <v>0</v>
      </c>
      <c r="AK27">
        <v>6.349487785657999</v>
      </c>
      <c r="AL27">
        <v>0.56886746987951819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718.11550281633731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157.70999999999998</v>
      </c>
      <c r="L28">
        <v>41.728994312430707</v>
      </c>
      <c r="M28">
        <v>0</v>
      </c>
      <c r="N28">
        <v>25.840000000000003</v>
      </c>
      <c r="O28">
        <v>24.34</v>
      </c>
      <c r="P28">
        <v>66.540000000000006</v>
      </c>
      <c r="Q28">
        <v>4.72</v>
      </c>
      <c r="R28">
        <v>10.347460745829245</v>
      </c>
      <c r="S28">
        <v>6.32</v>
      </c>
      <c r="T28">
        <v>0</v>
      </c>
      <c r="U28">
        <v>318.12</v>
      </c>
      <c r="V28">
        <v>5.0725375375375377</v>
      </c>
      <c r="W28">
        <v>10.667562257253827</v>
      </c>
      <c r="X28">
        <v>24.135079465319443</v>
      </c>
      <c r="Y28">
        <v>0</v>
      </c>
      <c r="Z28">
        <v>0</v>
      </c>
      <c r="AA28">
        <v>0</v>
      </c>
      <c r="AB28">
        <v>0</v>
      </c>
      <c r="AC28">
        <v>2.3618815768807915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0</v>
      </c>
      <c r="AJ28">
        <v>0</v>
      </c>
      <c r="AK28">
        <v>6.349487785657999</v>
      </c>
      <c r="AL28">
        <v>0.56886746987951819</v>
      </c>
      <c r="AM28">
        <v>1.2878484621155293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725.49222117652926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157.70999999999998</v>
      </c>
      <c r="L29">
        <v>41.728994312430707</v>
      </c>
      <c r="M29">
        <v>0</v>
      </c>
      <c r="N29">
        <v>25.840000000000003</v>
      </c>
      <c r="O29">
        <v>24.34</v>
      </c>
      <c r="P29">
        <v>66.540000000000006</v>
      </c>
      <c r="Q29">
        <v>4.87</v>
      </c>
      <c r="R29">
        <v>10.347460745829245</v>
      </c>
      <c r="S29">
        <v>6.45</v>
      </c>
      <c r="T29">
        <v>0</v>
      </c>
      <c r="U29">
        <v>318.12</v>
      </c>
      <c r="V29">
        <v>5.0725375375375377</v>
      </c>
      <c r="W29">
        <v>10.667562257253827</v>
      </c>
      <c r="X29">
        <v>24.135079465319443</v>
      </c>
      <c r="Y29">
        <v>0</v>
      </c>
      <c r="Z29">
        <v>0.53593999999999997</v>
      </c>
      <c r="AA29">
        <v>3.223069620253165</v>
      </c>
      <c r="AB29">
        <v>1.3005491372843212</v>
      </c>
      <c r="AC29">
        <v>2.3618815768807915</v>
      </c>
      <c r="AD29">
        <v>0</v>
      </c>
      <c r="AE29">
        <v>8.0459046177138536</v>
      </c>
      <c r="AF29">
        <v>0</v>
      </c>
      <c r="AG29">
        <v>0</v>
      </c>
      <c r="AH29">
        <v>20.345569165786696</v>
      </c>
      <c r="AI29">
        <v>0</v>
      </c>
      <c r="AJ29">
        <v>0</v>
      </c>
      <c r="AK29">
        <v>6.349487785657999</v>
      </c>
      <c r="AL29">
        <v>0.56886746987951819</v>
      </c>
      <c r="AM29">
        <v>2.5706166541635413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742.30975175492938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157.70999999999998</v>
      </c>
      <c r="L30">
        <v>41.728994312430707</v>
      </c>
      <c r="M30">
        <v>0</v>
      </c>
      <c r="N30">
        <v>25.840000000000003</v>
      </c>
      <c r="O30">
        <v>24.34</v>
      </c>
      <c r="P30">
        <v>66.540000000000006</v>
      </c>
      <c r="Q30">
        <v>4.87</v>
      </c>
      <c r="R30">
        <v>10.347460745829245</v>
      </c>
      <c r="S30">
        <v>6.45</v>
      </c>
      <c r="T30">
        <v>0</v>
      </c>
      <c r="U30">
        <v>318.12</v>
      </c>
      <c r="V30">
        <v>5.0725375375375377</v>
      </c>
      <c r="W30">
        <v>10.667562257253827</v>
      </c>
      <c r="X30">
        <v>24.135079465319443</v>
      </c>
      <c r="Y30">
        <v>0</v>
      </c>
      <c r="Z30">
        <v>3.1826199999999996</v>
      </c>
      <c r="AA30">
        <v>5.8822925457102686</v>
      </c>
      <c r="AB30">
        <v>9.6474328582145539</v>
      </c>
      <c r="AC30">
        <v>4.7313821265902298</v>
      </c>
      <c r="AD30">
        <v>1.9327441332323998</v>
      </c>
      <c r="AE30">
        <v>8.0459046177138536</v>
      </c>
      <c r="AF30">
        <v>0</v>
      </c>
      <c r="AG30">
        <v>0</v>
      </c>
      <c r="AH30">
        <v>27.744650686378037</v>
      </c>
      <c r="AI30">
        <v>0</v>
      </c>
      <c r="AJ30">
        <v>0</v>
      </c>
      <c r="AK30">
        <v>6.349487785657999</v>
      </c>
      <c r="AL30">
        <v>0.56886746987951819</v>
      </c>
      <c r="AM30">
        <v>2.5706166541635413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767.66386460484989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154.30354037124565</v>
      </c>
      <c r="L31">
        <v>41.728994312430707</v>
      </c>
      <c r="M31">
        <v>0</v>
      </c>
      <c r="N31">
        <v>25.840000000000003</v>
      </c>
      <c r="O31">
        <v>24.34</v>
      </c>
      <c r="P31">
        <v>66.540000000000006</v>
      </c>
      <c r="Q31">
        <v>4.87</v>
      </c>
      <c r="R31">
        <v>10.347460745829245</v>
      </c>
      <c r="S31">
        <v>6.45</v>
      </c>
      <c r="T31">
        <v>0</v>
      </c>
      <c r="U31">
        <v>318.12</v>
      </c>
      <c r="V31">
        <v>5.0725375375375377</v>
      </c>
      <c r="W31">
        <v>10.667562257253827</v>
      </c>
      <c r="X31">
        <v>24.135079465319443</v>
      </c>
      <c r="Y31">
        <v>0</v>
      </c>
      <c r="Z31">
        <v>3.1826199999999996</v>
      </c>
      <c r="AA31">
        <v>5.8822925457102686</v>
      </c>
      <c r="AB31">
        <v>9.6474328582145539</v>
      </c>
      <c r="AC31">
        <v>4.7313821265902298</v>
      </c>
      <c r="AD31">
        <v>4.4597880393641178</v>
      </c>
      <c r="AE31">
        <v>8.0459046177138536</v>
      </c>
      <c r="AF31">
        <v>0</v>
      </c>
      <c r="AG31">
        <v>0</v>
      </c>
      <c r="AH31">
        <v>27.744650686378037</v>
      </c>
      <c r="AI31">
        <v>0</v>
      </c>
      <c r="AJ31">
        <v>0</v>
      </c>
      <c r="AK31">
        <v>6.349487785657999</v>
      </c>
      <c r="AL31">
        <v>0.56886746987951819</v>
      </c>
      <c r="AM31">
        <v>2.5706166541635413</v>
      </c>
      <c r="AN31">
        <v>0</v>
      </c>
      <c r="AO31">
        <v>0</v>
      </c>
      <c r="AP31">
        <v>0</v>
      </c>
      <c r="AQ31">
        <v>0</v>
      </c>
      <c r="AR31">
        <v>6.466471014492754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773.1163075778793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156.1</v>
      </c>
      <c r="L32">
        <v>41.728994312430707</v>
      </c>
      <c r="M32">
        <v>0</v>
      </c>
      <c r="N32">
        <v>25.840000000000003</v>
      </c>
      <c r="O32">
        <v>24.34</v>
      </c>
      <c r="P32">
        <v>66.540000000000006</v>
      </c>
      <c r="Q32">
        <v>4.87</v>
      </c>
      <c r="R32">
        <v>10.347460745829245</v>
      </c>
      <c r="S32">
        <v>6.45</v>
      </c>
      <c r="T32">
        <v>0</v>
      </c>
      <c r="U32">
        <v>318.12</v>
      </c>
      <c r="V32">
        <v>5.0725375375375377</v>
      </c>
      <c r="W32">
        <v>10.667562257253827</v>
      </c>
      <c r="X32">
        <v>24.135079465319443</v>
      </c>
      <c r="Y32">
        <v>0</v>
      </c>
      <c r="Z32">
        <v>3.1826199999999996</v>
      </c>
      <c r="AA32">
        <v>6.502015939990625</v>
      </c>
      <c r="AB32">
        <v>9.6474328582145539</v>
      </c>
      <c r="AC32">
        <v>4.7313821265902298</v>
      </c>
      <c r="AD32">
        <v>6.6922218016654051</v>
      </c>
      <c r="AE32">
        <v>8.0459046177138536</v>
      </c>
      <c r="AF32">
        <v>0</v>
      </c>
      <c r="AG32">
        <v>0</v>
      </c>
      <c r="AH32">
        <v>27.744650686378037</v>
      </c>
      <c r="AI32">
        <v>0</v>
      </c>
      <c r="AJ32">
        <v>0</v>
      </c>
      <c r="AK32">
        <v>6.349487785657999</v>
      </c>
      <c r="AL32">
        <v>0.56886746987951819</v>
      </c>
      <c r="AM32">
        <v>2.5706166541635413</v>
      </c>
      <c r="AN32">
        <v>0</v>
      </c>
      <c r="AO32">
        <v>0</v>
      </c>
      <c r="AP32">
        <v>0</v>
      </c>
      <c r="AQ32">
        <v>0</v>
      </c>
      <c r="AR32">
        <v>6.466471014492754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777.76492436321541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156.69000000000003</v>
      </c>
      <c r="L33">
        <v>41.728994312430707</v>
      </c>
      <c r="M33">
        <v>0</v>
      </c>
      <c r="N33">
        <v>25.840000000000003</v>
      </c>
      <c r="O33">
        <v>24.34</v>
      </c>
      <c r="P33">
        <v>66.540000000000006</v>
      </c>
      <c r="Q33">
        <v>4.87</v>
      </c>
      <c r="R33">
        <v>10.347460745829245</v>
      </c>
      <c r="S33">
        <v>6.45</v>
      </c>
      <c r="T33">
        <v>0</v>
      </c>
      <c r="U33">
        <v>318.12</v>
      </c>
      <c r="V33">
        <v>5.0725375375375377</v>
      </c>
      <c r="W33">
        <v>10.667562257253827</v>
      </c>
      <c r="X33">
        <v>24.135079465319443</v>
      </c>
      <c r="Y33">
        <v>0</v>
      </c>
      <c r="Z33">
        <v>3.1826199999999996</v>
      </c>
      <c r="AA33">
        <v>6.8474355368026272</v>
      </c>
      <c r="AB33">
        <v>9.6474328582145539</v>
      </c>
      <c r="AC33">
        <v>4.7313821265902298</v>
      </c>
      <c r="AD33">
        <v>6.6922218016654051</v>
      </c>
      <c r="AE33">
        <v>8.0459046177138536</v>
      </c>
      <c r="AF33">
        <v>0</v>
      </c>
      <c r="AG33">
        <v>0</v>
      </c>
      <c r="AH33">
        <v>27.744650686378037</v>
      </c>
      <c r="AI33">
        <v>0</v>
      </c>
      <c r="AJ33">
        <v>0</v>
      </c>
      <c r="AK33">
        <v>6.349487785657999</v>
      </c>
      <c r="AL33">
        <v>0.56886746987951819</v>
      </c>
      <c r="AM33">
        <v>2.5706166541635413</v>
      </c>
      <c r="AN33">
        <v>0</v>
      </c>
      <c r="AO33">
        <v>0</v>
      </c>
      <c r="AP33">
        <v>0</v>
      </c>
      <c r="AQ33">
        <v>0</v>
      </c>
      <c r="AR33">
        <v>6.466471014492754</v>
      </c>
      <c r="AS33">
        <v>2.626507582515611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780.27523245244493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157.70251086662316</v>
      </c>
      <c r="L34">
        <v>41.728994312430707</v>
      </c>
      <c r="M34">
        <v>0</v>
      </c>
      <c r="N34">
        <v>25.840000000000003</v>
      </c>
      <c r="O34">
        <v>24.34</v>
      </c>
      <c r="P34">
        <v>66.540000000000006</v>
      </c>
      <c r="Q34">
        <v>4.87</v>
      </c>
      <c r="R34">
        <v>10.347460745829245</v>
      </c>
      <c r="S34">
        <v>6.45</v>
      </c>
      <c r="T34">
        <v>0</v>
      </c>
      <c r="U34">
        <v>318.12</v>
      </c>
      <c r="V34">
        <v>5.0725375375375377</v>
      </c>
      <c r="W34">
        <v>10.667562257253827</v>
      </c>
      <c r="X34">
        <v>24.135079465319443</v>
      </c>
      <c r="Y34">
        <v>0</v>
      </c>
      <c r="Z34">
        <v>3.1826199999999996</v>
      </c>
      <c r="AA34">
        <v>5.8822925457102686</v>
      </c>
      <c r="AB34">
        <v>9.6474328582145539</v>
      </c>
      <c r="AC34">
        <v>4.7313821265902298</v>
      </c>
      <c r="AD34">
        <v>6.6922218016654051</v>
      </c>
      <c r="AE34">
        <v>8.0459046177138536</v>
      </c>
      <c r="AF34">
        <v>0</v>
      </c>
      <c r="AG34">
        <v>0</v>
      </c>
      <c r="AH34">
        <v>27.744650686378037</v>
      </c>
      <c r="AI34">
        <v>0</v>
      </c>
      <c r="AJ34">
        <v>0</v>
      </c>
      <c r="AK34">
        <v>6.349487785657999</v>
      </c>
      <c r="AL34">
        <v>0.56886746987951819</v>
      </c>
      <c r="AM34">
        <v>2.5706166541635413</v>
      </c>
      <c r="AN34">
        <v>0</v>
      </c>
      <c r="AO34">
        <v>0</v>
      </c>
      <c r="AP34">
        <v>0</v>
      </c>
      <c r="AQ34">
        <v>0</v>
      </c>
      <c r="AR34">
        <v>6.466471014492754</v>
      </c>
      <c r="AS34">
        <v>2.626507582515611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780.32260032797569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157.70240290115649</v>
      </c>
      <c r="L35">
        <v>41.728994312430707</v>
      </c>
      <c r="M35">
        <v>0</v>
      </c>
      <c r="N35">
        <v>25.840000000000003</v>
      </c>
      <c r="O35">
        <v>24.34</v>
      </c>
      <c r="P35">
        <v>66.540000000000006</v>
      </c>
      <c r="Q35">
        <v>4.87</v>
      </c>
      <c r="R35">
        <v>10.347460745829245</v>
      </c>
      <c r="S35">
        <v>6.45</v>
      </c>
      <c r="T35">
        <v>0</v>
      </c>
      <c r="U35">
        <v>318.12</v>
      </c>
      <c r="V35">
        <v>5.0725375375375377</v>
      </c>
      <c r="W35">
        <v>10.667562257253827</v>
      </c>
      <c r="X35">
        <v>24.135079465319443</v>
      </c>
      <c r="Y35">
        <v>0</v>
      </c>
      <c r="Z35">
        <v>3.1826199999999996</v>
      </c>
      <c r="AA35">
        <v>5.8822925457102686</v>
      </c>
      <c r="AB35">
        <v>9.6474328582145539</v>
      </c>
      <c r="AC35">
        <v>4.7313821265902298</v>
      </c>
      <c r="AD35">
        <v>6.6922218016654051</v>
      </c>
      <c r="AE35">
        <v>8.0459046177138536</v>
      </c>
      <c r="AF35">
        <v>0</v>
      </c>
      <c r="AG35">
        <v>0</v>
      </c>
      <c r="AH35">
        <v>27.744650686378037</v>
      </c>
      <c r="AI35">
        <v>0</v>
      </c>
      <c r="AJ35">
        <v>0</v>
      </c>
      <c r="AK35">
        <v>6.349487785657999</v>
      </c>
      <c r="AL35">
        <v>0.56886746987951819</v>
      </c>
      <c r="AM35">
        <v>2.5706166541635413</v>
      </c>
      <c r="AN35">
        <v>0</v>
      </c>
      <c r="AO35">
        <v>0</v>
      </c>
      <c r="AP35">
        <v>1.4071600000000004</v>
      </c>
      <c r="AQ35">
        <v>0</v>
      </c>
      <c r="AR35">
        <v>0.27176449275362319</v>
      </c>
      <c r="AS35">
        <v>2.626507582515611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775.53494584076986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157.70240290115649</v>
      </c>
      <c r="L36">
        <v>41.728994312430707</v>
      </c>
      <c r="M36">
        <v>0</v>
      </c>
      <c r="N36">
        <v>25.840000000000003</v>
      </c>
      <c r="O36">
        <v>24.34</v>
      </c>
      <c r="P36">
        <v>66.540000000000006</v>
      </c>
      <c r="Q36">
        <v>4.87</v>
      </c>
      <c r="R36">
        <v>10.347460745829245</v>
      </c>
      <c r="S36">
        <v>6.45</v>
      </c>
      <c r="T36">
        <v>0</v>
      </c>
      <c r="U36">
        <v>318.12</v>
      </c>
      <c r="V36">
        <v>5.0725375375375377</v>
      </c>
      <c r="W36">
        <v>10.667562257253827</v>
      </c>
      <c r="X36">
        <v>24.135079465319443</v>
      </c>
      <c r="Y36">
        <v>0</v>
      </c>
      <c r="Z36">
        <v>0.53593999999999997</v>
      </c>
      <c r="AA36">
        <v>3.223069620253165</v>
      </c>
      <c r="AB36">
        <v>0.81538334583645922</v>
      </c>
      <c r="AC36">
        <v>2.3618815768807915</v>
      </c>
      <c r="AD36">
        <v>4.4597880393641178</v>
      </c>
      <c r="AE36">
        <v>4.0229523088569268</v>
      </c>
      <c r="AF36">
        <v>0</v>
      </c>
      <c r="AG36">
        <v>0</v>
      </c>
      <c r="AH36">
        <v>27.744650686378037</v>
      </c>
      <c r="AI36">
        <v>0</v>
      </c>
      <c r="AJ36">
        <v>0</v>
      </c>
      <c r="AK36">
        <v>6.349487785657999</v>
      </c>
      <c r="AL36">
        <v>0.56886746987951819</v>
      </c>
      <c r="AM36">
        <v>2.5706166541635413</v>
      </c>
      <c r="AN36">
        <v>0</v>
      </c>
      <c r="AO36">
        <v>0</v>
      </c>
      <c r="AP36">
        <v>1.4071600000000004</v>
      </c>
      <c r="AQ36">
        <v>0</v>
      </c>
      <c r="AR36">
        <v>0.27176449275362319</v>
      </c>
      <c r="AS36">
        <v>2.626507582515611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752.772106782067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157.70240290115649</v>
      </c>
      <c r="L37">
        <v>41.728994312430707</v>
      </c>
      <c r="M37">
        <v>0</v>
      </c>
      <c r="N37">
        <v>25.840000000000003</v>
      </c>
      <c r="O37">
        <v>24.34</v>
      </c>
      <c r="P37">
        <v>66.540000000000006</v>
      </c>
      <c r="Q37">
        <v>4.87</v>
      </c>
      <c r="R37">
        <v>10.347460745829245</v>
      </c>
      <c r="S37">
        <v>6.45</v>
      </c>
      <c r="T37">
        <v>0</v>
      </c>
      <c r="U37">
        <v>318.12</v>
      </c>
      <c r="V37">
        <v>5.0725375375375377</v>
      </c>
      <c r="W37">
        <v>10.527458976833977</v>
      </c>
      <c r="X37">
        <v>24.135079465319443</v>
      </c>
      <c r="Y37">
        <v>0</v>
      </c>
      <c r="Z37">
        <v>0</v>
      </c>
      <c r="AA37">
        <v>3.223069620253165</v>
      </c>
      <c r="AB37">
        <v>0.81538334583645922</v>
      </c>
      <c r="AC37">
        <v>2.3618815768807915</v>
      </c>
      <c r="AD37">
        <v>4.4597880393641178</v>
      </c>
      <c r="AE37">
        <v>0</v>
      </c>
      <c r="AF37">
        <v>0</v>
      </c>
      <c r="AG37">
        <v>0</v>
      </c>
      <c r="AH37">
        <v>20.368429355860613</v>
      </c>
      <c r="AI37">
        <v>0</v>
      </c>
      <c r="AJ37">
        <v>0</v>
      </c>
      <c r="AK37">
        <v>6.349487785657999</v>
      </c>
      <c r="AL37">
        <v>0.56886746987951819</v>
      </c>
      <c r="AM37">
        <v>1.2878484621155293</v>
      </c>
      <c r="AN37">
        <v>0</v>
      </c>
      <c r="AO37">
        <v>0</v>
      </c>
      <c r="AP37">
        <v>1.4071600000000004</v>
      </c>
      <c r="AQ37">
        <v>0</v>
      </c>
      <c r="AR37">
        <v>0.27176449275362319</v>
      </c>
      <c r="AS37">
        <v>2.626507582515611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739.41412167022474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157.70240290115649</v>
      </c>
      <c r="L38">
        <v>41.728994312430707</v>
      </c>
      <c r="M38">
        <v>0</v>
      </c>
      <c r="N38">
        <v>25.840000000000003</v>
      </c>
      <c r="O38">
        <v>24.34</v>
      </c>
      <c r="P38">
        <v>66.540000000000006</v>
      </c>
      <c r="Q38">
        <v>4.87</v>
      </c>
      <c r="R38">
        <v>10.347460745829245</v>
      </c>
      <c r="S38">
        <v>6.45</v>
      </c>
      <c r="T38">
        <v>0</v>
      </c>
      <c r="U38">
        <v>318.12</v>
      </c>
      <c r="V38">
        <v>5.0725375375375377</v>
      </c>
      <c r="W38">
        <v>10.527458976833977</v>
      </c>
      <c r="X38">
        <v>24.135079465319443</v>
      </c>
      <c r="Y38">
        <v>0</v>
      </c>
      <c r="Z38">
        <v>0</v>
      </c>
      <c r="AA38">
        <v>0</v>
      </c>
      <c r="AB38">
        <v>0.81538334583645922</v>
      </c>
      <c r="AC38">
        <v>2.3618815768807915</v>
      </c>
      <c r="AD38">
        <v>1.9327441332323998</v>
      </c>
      <c r="AE38">
        <v>0</v>
      </c>
      <c r="AF38">
        <v>0</v>
      </c>
      <c r="AG38">
        <v>0</v>
      </c>
      <c r="AH38">
        <v>15.260446884899682</v>
      </c>
      <c r="AI38">
        <v>0</v>
      </c>
      <c r="AJ38">
        <v>0</v>
      </c>
      <c r="AK38">
        <v>6.349487785657999</v>
      </c>
      <c r="AL38">
        <v>0.56886746987951819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0.27176449275362319</v>
      </c>
      <c r="AS38">
        <v>2.626507582515611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727.2681772107635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157.70240290115649</v>
      </c>
      <c r="L39">
        <v>41.728994312430707</v>
      </c>
      <c r="M39">
        <v>0</v>
      </c>
      <c r="N39">
        <v>25.840000000000003</v>
      </c>
      <c r="O39">
        <v>24.34</v>
      </c>
      <c r="P39">
        <v>66.540000000000006</v>
      </c>
      <c r="Q39">
        <v>4.87</v>
      </c>
      <c r="R39">
        <v>10.347460745829245</v>
      </c>
      <c r="S39">
        <v>6.45</v>
      </c>
      <c r="T39">
        <v>0</v>
      </c>
      <c r="U39">
        <v>318.12</v>
      </c>
      <c r="V39">
        <v>5.0725375375375377</v>
      </c>
      <c r="W39">
        <v>10.527458976833977</v>
      </c>
      <c r="X39">
        <v>24.135079465319443</v>
      </c>
      <c r="Y39">
        <v>0</v>
      </c>
      <c r="Z39">
        <v>0</v>
      </c>
      <c r="AA39">
        <v>0</v>
      </c>
      <c r="AB39">
        <v>0.81538334583645922</v>
      </c>
      <c r="AC39">
        <v>2.3618815768807915</v>
      </c>
      <c r="AD39">
        <v>0</v>
      </c>
      <c r="AE39">
        <v>0</v>
      </c>
      <c r="AF39">
        <v>0</v>
      </c>
      <c r="AG39">
        <v>0</v>
      </c>
      <c r="AH39">
        <v>10.172784582893348</v>
      </c>
      <c r="AI39">
        <v>0</v>
      </c>
      <c r="AJ39">
        <v>0</v>
      </c>
      <c r="AK39">
        <v>6.349487785657999</v>
      </c>
      <c r="AL39">
        <v>0.56886746987951819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718.67288228310724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157.70240290115649</v>
      </c>
      <c r="L40">
        <v>41.728994312430707</v>
      </c>
      <c r="M40">
        <v>0</v>
      </c>
      <c r="N40">
        <v>25.840000000000003</v>
      </c>
      <c r="O40">
        <v>24.34</v>
      </c>
      <c r="P40">
        <v>66.540000000000006</v>
      </c>
      <c r="Q40">
        <v>4.87</v>
      </c>
      <c r="R40">
        <v>10.347460745829245</v>
      </c>
      <c r="S40">
        <v>6.45</v>
      </c>
      <c r="T40">
        <v>0</v>
      </c>
      <c r="U40">
        <v>318.12</v>
      </c>
      <c r="V40">
        <v>5.0725375375375377</v>
      </c>
      <c r="W40">
        <v>10.527458976833977</v>
      </c>
      <c r="X40">
        <v>24.135079465319443</v>
      </c>
      <c r="Y40">
        <v>0</v>
      </c>
      <c r="Z40">
        <v>0</v>
      </c>
      <c r="AA40">
        <v>0</v>
      </c>
      <c r="AB40">
        <v>0</v>
      </c>
      <c r="AC40">
        <v>2.3618815768807915</v>
      </c>
      <c r="AD40">
        <v>0</v>
      </c>
      <c r="AE40">
        <v>0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6.349487785657999</v>
      </c>
      <c r="AL40">
        <v>0.56886746987951819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712.31009281266677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157.70241778459177</v>
      </c>
      <c r="L41">
        <v>41.728994312430707</v>
      </c>
      <c r="M41">
        <v>0</v>
      </c>
      <c r="N41">
        <v>28.987460581639805</v>
      </c>
      <c r="O41">
        <v>24.34</v>
      </c>
      <c r="P41">
        <v>66.540000000000006</v>
      </c>
      <c r="Q41">
        <v>4.87</v>
      </c>
      <c r="R41">
        <v>10.347460745829245</v>
      </c>
      <c r="S41">
        <v>6.45</v>
      </c>
      <c r="T41">
        <v>0</v>
      </c>
      <c r="U41">
        <v>318.12</v>
      </c>
      <c r="V41">
        <v>5.0725375375375377</v>
      </c>
      <c r="W41">
        <v>10.527458976833977</v>
      </c>
      <c r="X41">
        <v>24.135079465319443</v>
      </c>
      <c r="Y41">
        <v>0</v>
      </c>
      <c r="Z41">
        <v>0</v>
      </c>
      <c r="AA41">
        <v>0</v>
      </c>
      <c r="AB41">
        <v>0</v>
      </c>
      <c r="AC41">
        <v>2.3618815768807915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6.349487785657999</v>
      </c>
      <c r="AL41">
        <v>0.56886746987951819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6.466471014492754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715.6197363411917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115.33999999999997</v>
      </c>
      <c r="L42">
        <v>41.72885658702323</v>
      </c>
      <c r="M42">
        <v>0</v>
      </c>
      <c r="N42">
        <v>28.987460581639805</v>
      </c>
      <c r="O42">
        <v>24.34</v>
      </c>
      <c r="P42">
        <v>66.540000000000006</v>
      </c>
      <c r="Q42">
        <v>4.87</v>
      </c>
      <c r="R42">
        <v>10.347460745829245</v>
      </c>
      <c r="S42">
        <v>6.45</v>
      </c>
      <c r="T42">
        <v>0</v>
      </c>
      <c r="U42">
        <v>318.12</v>
      </c>
      <c r="V42">
        <v>5.0725375375375377</v>
      </c>
      <c r="W42">
        <v>10.527458976833977</v>
      </c>
      <c r="X42">
        <v>24.135079465319443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6.349487785657999</v>
      </c>
      <c r="AL42">
        <v>0.56886746987951819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6.466471014492754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670.89529925431157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87.470000000000013</v>
      </c>
      <c r="L43">
        <v>21.149262320811971</v>
      </c>
      <c r="M43">
        <v>0</v>
      </c>
      <c r="N43">
        <v>28.987460581639805</v>
      </c>
      <c r="O43">
        <v>24.34</v>
      </c>
      <c r="P43">
        <v>66.540000000000006</v>
      </c>
      <c r="Q43">
        <v>2.88</v>
      </c>
      <c r="R43">
        <v>6.95</v>
      </c>
      <c r="S43">
        <v>4</v>
      </c>
      <c r="T43">
        <v>0</v>
      </c>
      <c r="U43">
        <v>318.12</v>
      </c>
      <c r="V43">
        <v>5.2799999999999994</v>
      </c>
      <c r="W43">
        <v>10.527458976833977</v>
      </c>
      <c r="X43">
        <v>24.135079465319443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6.349487785657999</v>
      </c>
      <c r="AL43">
        <v>3.1186127366609298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611.17074544977572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87.47</v>
      </c>
      <c r="L44">
        <v>21.149084257014199</v>
      </c>
      <c r="M44">
        <v>0</v>
      </c>
      <c r="N44">
        <v>28.987460581639805</v>
      </c>
      <c r="O44">
        <v>24.34</v>
      </c>
      <c r="P44">
        <v>66.540000000000006</v>
      </c>
      <c r="Q44">
        <v>2.88</v>
      </c>
      <c r="R44">
        <v>5.77</v>
      </c>
      <c r="S44">
        <v>3.84</v>
      </c>
      <c r="T44">
        <v>0</v>
      </c>
      <c r="U44">
        <v>318.12</v>
      </c>
      <c r="V44">
        <v>5.2799999999999994</v>
      </c>
      <c r="W44">
        <v>10.527458976833977</v>
      </c>
      <c r="X44">
        <v>24.135079465319443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6.349487785657999</v>
      </c>
      <c r="AL44">
        <v>13.614725473321862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0.27176449275362319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620.326680122639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87.47</v>
      </c>
      <c r="L45">
        <v>21.149084257014199</v>
      </c>
      <c r="M45">
        <v>0</v>
      </c>
      <c r="N45">
        <v>28.987460581639805</v>
      </c>
      <c r="O45">
        <v>24.34</v>
      </c>
      <c r="P45">
        <v>66.540000000000006</v>
      </c>
      <c r="Q45">
        <v>2.88</v>
      </c>
      <c r="R45">
        <v>5.77</v>
      </c>
      <c r="S45">
        <v>3.84</v>
      </c>
      <c r="T45">
        <v>0</v>
      </c>
      <c r="U45">
        <v>318.12</v>
      </c>
      <c r="V45">
        <v>5.2799999999999994</v>
      </c>
      <c r="W45">
        <v>10.527458976833977</v>
      </c>
      <c r="X45">
        <v>24.135079465319443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6.349487785657999</v>
      </c>
      <c r="AL45">
        <v>13.614725473321862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0.27176449275362319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620.35970197812514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87.470000000000013</v>
      </c>
      <c r="L46">
        <v>21.149084257014199</v>
      </c>
      <c r="M46">
        <v>0</v>
      </c>
      <c r="N46">
        <v>28.987460581639805</v>
      </c>
      <c r="O46">
        <v>24.34</v>
      </c>
      <c r="P46">
        <v>66.540000000000006</v>
      </c>
      <c r="Q46">
        <v>2.88</v>
      </c>
      <c r="R46">
        <v>5.77</v>
      </c>
      <c r="S46">
        <v>3.84</v>
      </c>
      <c r="T46">
        <v>0</v>
      </c>
      <c r="U46">
        <v>318.12</v>
      </c>
      <c r="V46">
        <v>5.2799999999999994</v>
      </c>
      <c r="W46">
        <v>10.527458976833977</v>
      </c>
      <c r="X46">
        <v>24.135079465319443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6.349487785657999</v>
      </c>
      <c r="AL46">
        <v>13.614725473321862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620.35970197812514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87.469999999999985</v>
      </c>
      <c r="L47">
        <v>21.149084257014199</v>
      </c>
      <c r="M47">
        <v>0</v>
      </c>
      <c r="N47">
        <v>28.987460581639805</v>
      </c>
      <c r="O47">
        <v>24.34</v>
      </c>
      <c r="P47">
        <v>66.540000000000006</v>
      </c>
      <c r="Q47">
        <v>2.88</v>
      </c>
      <c r="R47">
        <v>5.77</v>
      </c>
      <c r="S47">
        <v>3.84</v>
      </c>
      <c r="T47">
        <v>0</v>
      </c>
      <c r="U47">
        <v>318.12</v>
      </c>
      <c r="V47">
        <v>3.49</v>
      </c>
      <c r="W47">
        <v>5.7684269356597602</v>
      </c>
      <c r="X47">
        <v>24.135079465319443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6.349487785657999</v>
      </c>
      <c r="AL47">
        <v>13.614725473321862</v>
      </c>
      <c r="AM47">
        <v>0</v>
      </c>
      <c r="AN47">
        <v>0</v>
      </c>
      <c r="AO47">
        <v>0</v>
      </c>
      <c r="AP47">
        <v>0.50038000000000016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614.31104993695078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87.469999999999985</v>
      </c>
      <c r="L48">
        <v>21.15</v>
      </c>
      <c r="M48">
        <v>0</v>
      </c>
      <c r="N48">
        <v>28.987460581639805</v>
      </c>
      <c r="O48">
        <v>24.34</v>
      </c>
      <c r="P48">
        <v>66.540000000000006</v>
      </c>
      <c r="Q48">
        <v>2.88</v>
      </c>
      <c r="R48">
        <v>5.77</v>
      </c>
      <c r="S48">
        <v>3.84</v>
      </c>
      <c r="T48">
        <v>0</v>
      </c>
      <c r="U48">
        <v>318.12</v>
      </c>
      <c r="V48">
        <v>3.49</v>
      </c>
      <c r="W48">
        <v>5.77</v>
      </c>
      <c r="X48">
        <v>11.53166402078222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6.349487785657999</v>
      </c>
      <c r="AL48">
        <v>3.1186127366609298</v>
      </c>
      <c r="AM48">
        <v>0</v>
      </c>
      <c r="AN48">
        <v>0</v>
      </c>
      <c r="AO48">
        <v>0</v>
      </c>
      <c r="AP48">
        <v>0.50038000000000016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591.21401056307877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91.499999999999986</v>
      </c>
      <c r="L49">
        <v>21.15</v>
      </c>
      <c r="M49">
        <v>0</v>
      </c>
      <c r="N49">
        <v>28.987460581639805</v>
      </c>
      <c r="O49">
        <v>24.34</v>
      </c>
      <c r="P49">
        <v>66.540000000000006</v>
      </c>
      <c r="Q49">
        <v>3</v>
      </c>
      <c r="R49">
        <v>5.77</v>
      </c>
      <c r="S49">
        <v>3.8399999999999994</v>
      </c>
      <c r="T49">
        <v>0</v>
      </c>
      <c r="U49">
        <v>318.12</v>
      </c>
      <c r="V49">
        <v>3.49</v>
      </c>
      <c r="W49">
        <v>5.580000000000001</v>
      </c>
      <c r="X49">
        <v>11.53166402078222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6.349487785657999</v>
      </c>
      <c r="AL49">
        <v>0.56886746987951819</v>
      </c>
      <c r="AM49">
        <v>0</v>
      </c>
      <c r="AN49">
        <v>0</v>
      </c>
      <c r="AO49">
        <v>0</v>
      </c>
      <c r="AP49">
        <v>0.50038000000000016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592.62426529629749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91.499999999999986</v>
      </c>
      <c r="L50">
        <v>21.15</v>
      </c>
      <c r="M50">
        <v>0</v>
      </c>
      <c r="N50">
        <v>28.987460581639805</v>
      </c>
      <c r="O50">
        <v>24.34</v>
      </c>
      <c r="P50">
        <v>66.540000000000006</v>
      </c>
      <c r="Q50">
        <v>3</v>
      </c>
      <c r="R50">
        <v>5.77</v>
      </c>
      <c r="S50">
        <v>3.8399999999999994</v>
      </c>
      <c r="T50">
        <v>0</v>
      </c>
      <c r="U50">
        <v>318.12</v>
      </c>
      <c r="V50">
        <v>3.49</v>
      </c>
      <c r="W50">
        <v>5.580000000000001</v>
      </c>
      <c r="X50">
        <v>11.53166402078222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6.349487785657999</v>
      </c>
      <c r="AL50">
        <v>0.56886746987951819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592.62426529629749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87.47</v>
      </c>
      <c r="L51">
        <v>21.15</v>
      </c>
      <c r="M51">
        <v>0</v>
      </c>
      <c r="N51">
        <v>28.987460581639805</v>
      </c>
      <c r="O51">
        <v>24.34</v>
      </c>
      <c r="P51">
        <v>66.540000000000006</v>
      </c>
      <c r="Q51">
        <v>3</v>
      </c>
      <c r="R51">
        <v>5.77</v>
      </c>
      <c r="S51">
        <v>3.8399999999999994</v>
      </c>
      <c r="T51">
        <v>0</v>
      </c>
      <c r="U51">
        <v>318.12</v>
      </c>
      <c r="V51">
        <v>3.49</v>
      </c>
      <c r="W51">
        <v>5.580000000000001</v>
      </c>
      <c r="X51">
        <v>24.135893271461715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6.349487785657999</v>
      </c>
      <c r="AL51">
        <v>0.56886746987951819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601.19849454697692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87.47</v>
      </c>
      <c r="L52">
        <v>21.15</v>
      </c>
      <c r="M52">
        <v>0</v>
      </c>
      <c r="N52">
        <v>28.987460581639805</v>
      </c>
      <c r="O52">
        <v>24.34</v>
      </c>
      <c r="P52">
        <v>66.540000000000006</v>
      </c>
      <c r="Q52">
        <v>3</v>
      </c>
      <c r="R52">
        <v>5.77</v>
      </c>
      <c r="S52">
        <v>3.8399999999999994</v>
      </c>
      <c r="T52">
        <v>0</v>
      </c>
      <c r="U52">
        <v>318.12</v>
      </c>
      <c r="V52">
        <v>3.49</v>
      </c>
      <c r="W52">
        <v>5.580000000000001</v>
      </c>
      <c r="X52">
        <v>24.135893271461715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6.349487785657999</v>
      </c>
      <c r="AL52">
        <v>0.56886746987951819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601.19849454697692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87.47</v>
      </c>
      <c r="L53">
        <v>21.15</v>
      </c>
      <c r="M53">
        <v>0</v>
      </c>
      <c r="N53">
        <v>28.987460581639805</v>
      </c>
      <c r="O53">
        <v>24.34</v>
      </c>
      <c r="P53">
        <v>66.540000000000006</v>
      </c>
      <c r="Q53">
        <v>3</v>
      </c>
      <c r="R53">
        <v>5.77</v>
      </c>
      <c r="S53">
        <v>3.8399999999999994</v>
      </c>
      <c r="T53">
        <v>0</v>
      </c>
      <c r="U53">
        <v>318.12</v>
      </c>
      <c r="V53">
        <v>3.49</v>
      </c>
      <c r="W53">
        <v>5.77</v>
      </c>
      <c r="X53">
        <v>24.135893271461715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6.349487785657999</v>
      </c>
      <c r="AL53">
        <v>0.56886746987951819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601.38849454697686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87.47</v>
      </c>
      <c r="L54">
        <v>21.15</v>
      </c>
      <c r="M54">
        <v>0</v>
      </c>
      <c r="N54">
        <v>28.987460581639805</v>
      </c>
      <c r="O54">
        <v>24.34</v>
      </c>
      <c r="P54">
        <v>66.540000000000006</v>
      </c>
      <c r="Q54">
        <v>3</v>
      </c>
      <c r="R54">
        <v>5.77</v>
      </c>
      <c r="S54">
        <v>3.8399999999999994</v>
      </c>
      <c r="T54">
        <v>0</v>
      </c>
      <c r="U54">
        <v>318.12</v>
      </c>
      <c r="V54">
        <v>3.49</v>
      </c>
      <c r="W54">
        <v>5.77</v>
      </c>
      <c r="X54">
        <v>24.135893271461715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6.349487785657999</v>
      </c>
      <c r="AL54">
        <v>0.56886746987951819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601.38849454697686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87.47</v>
      </c>
      <c r="L55">
        <v>21.15</v>
      </c>
      <c r="M55">
        <v>0</v>
      </c>
      <c r="N55">
        <v>28.987460581639805</v>
      </c>
      <c r="O55">
        <v>24.34</v>
      </c>
      <c r="P55">
        <v>66.540000000000006</v>
      </c>
      <c r="Q55">
        <v>3</v>
      </c>
      <c r="R55">
        <v>5.77</v>
      </c>
      <c r="S55">
        <v>3.8399999999999994</v>
      </c>
      <c r="T55">
        <v>0</v>
      </c>
      <c r="U55">
        <v>318.12</v>
      </c>
      <c r="V55">
        <v>4.2774599406528191</v>
      </c>
      <c r="W55">
        <v>5.9624306688417619</v>
      </c>
      <c r="X55">
        <v>12.660000000000002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6.349487785657999</v>
      </c>
      <c r="AL55">
        <v>0.56886746987951819</v>
      </c>
      <c r="AM55">
        <v>0</v>
      </c>
      <c r="AN55">
        <v>0</v>
      </c>
      <c r="AO55">
        <v>0</v>
      </c>
      <c r="AP55">
        <v>0.50038000000000016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590.8924918850098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87.47</v>
      </c>
      <c r="L56">
        <v>21.15</v>
      </c>
      <c r="M56">
        <v>0</v>
      </c>
      <c r="N56">
        <v>28.987460581639805</v>
      </c>
      <c r="O56">
        <v>24.34</v>
      </c>
      <c r="P56">
        <v>66.540000000000006</v>
      </c>
      <c r="Q56">
        <v>3</v>
      </c>
      <c r="R56">
        <v>5.77</v>
      </c>
      <c r="S56">
        <v>3.8399999999999994</v>
      </c>
      <c r="T56">
        <v>0</v>
      </c>
      <c r="U56">
        <v>318.12</v>
      </c>
      <c r="V56">
        <v>4.2774599406528191</v>
      </c>
      <c r="W56">
        <v>5.9624306688417619</v>
      </c>
      <c r="X56">
        <v>12.660000000000002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6.349487785657999</v>
      </c>
      <c r="AL56">
        <v>0.56886746987951819</v>
      </c>
      <c r="AM56">
        <v>0</v>
      </c>
      <c r="AN56">
        <v>0</v>
      </c>
      <c r="AO56">
        <v>0</v>
      </c>
      <c r="AP56">
        <v>0.50038000000000016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590.8924918850098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87.47</v>
      </c>
      <c r="L57">
        <v>21.15</v>
      </c>
      <c r="M57">
        <v>0</v>
      </c>
      <c r="N57">
        <v>28.987460581639805</v>
      </c>
      <c r="O57">
        <v>24.34</v>
      </c>
      <c r="P57">
        <v>66.540000000000006</v>
      </c>
      <c r="Q57">
        <v>3</v>
      </c>
      <c r="R57">
        <v>5.77</v>
      </c>
      <c r="S57">
        <v>3.8399999999999994</v>
      </c>
      <c r="T57">
        <v>0</v>
      </c>
      <c r="U57">
        <v>318.12</v>
      </c>
      <c r="V57">
        <v>4.2774599406528191</v>
      </c>
      <c r="W57">
        <v>5.9624306688417619</v>
      </c>
      <c r="X57">
        <v>12.660000000000002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6.349487785657999</v>
      </c>
      <c r="AL57">
        <v>0.56886746987951819</v>
      </c>
      <c r="AM57">
        <v>0</v>
      </c>
      <c r="AN57">
        <v>0</v>
      </c>
      <c r="AO57">
        <v>0</v>
      </c>
      <c r="AP57">
        <v>0.50038000000000016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590.8924918850098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87.47</v>
      </c>
      <c r="L58">
        <v>21.15</v>
      </c>
      <c r="M58">
        <v>0</v>
      </c>
      <c r="N58">
        <v>28.987460581639805</v>
      </c>
      <c r="O58">
        <v>24.34</v>
      </c>
      <c r="P58">
        <v>66.540000000000006</v>
      </c>
      <c r="Q58">
        <v>3</v>
      </c>
      <c r="R58">
        <v>5.77</v>
      </c>
      <c r="S58">
        <v>3.8399999999999994</v>
      </c>
      <c r="T58">
        <v>0</v>
      </c>
      <c r="U58">
        <v>318.12</v>
      </c>
      <c r="V58">
        <v>4.2774599406528191</v>
      </c>
      <c r="W58">
        <v>5.9624306688417619</v>
      </c>
      <c r="X58">
        <v>12.660000000000002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6.349487785657999</v>
      </c>
      <c r="AL58">
        <v>0.56886746987951819</v>
      </c>
      <c r="AM58">
        <v>0</v>
      </c>
      <c r="AN58">
        <v>0</v>
      </c>
      <c r="AO58">
        <v>0</v>
      </c>
      <c r="AP58">
        <v>0.50038000000000016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590.8924918850098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87.47</v>
      </c>
      <c r="L59">
        <v>21.15</v>
      </c>
      <c r="M59">
        <v>0</v>
      </c>
      <c r="N59">
        <v>28.987460581639805</v>
      </c>
      <c r="O59">
        <v>24.34</v>
      </c>
      <c r="P59">
        <v>66.540000000000006</v>
      </c>
      <c r="Q59">
        <v>3</v>
      </c>
      <c r="R59">
        <v>5.77</v>
      </c>
      <c r="S59">
        <v>3.8399999999999994</v>
      </c>
      <c r="T59">
        <v>0</v>
      </c>
      <c r="U59">
        <v>260.65790327471194</v>
      </c>
      <c r="V59">
        <v>4.2774599406528191</v>
      </c>
      <c r="W59">
        <v>5.9624306688417619</v>
      </c>
      <c r="X59">
        <v>12.660000000000002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6.349487785657999</v>
      </c>
      <c r="AL59">
        <v>0.56886746987951819</v>
      </c>
      <c r="AM59">
        <v>0</v>
      </c>
      <c r="AN59">
        <v>0</v>
      </c>
      <c r="AO59">
        <v>0</v>
      </c>
      <c r="AP59">
        <v>0.50038000000000016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533.43039515972168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87.47</v>
      </c>
      <c r="L60">
        <v>21.15</v>
      </c>
      <c r="M60">
        <v>0</v>
      </c>
      <c r="N60">
        <v>28.987460581639805</v>
      </c>
      <c r="O60">
        <v>24.34</v>
      </c>
      <c r="P60">
        <v>66.540000000000006</v>
      </c>
      <c r="Q60">
        <v>3</v>
      </c>
      <c r="R60">
        <v>5.77</v>
      </c>
      <c r="S60">
        <v>3.8399999999999994</v>
      </c>
      <c r="T60">
        <v>0</v>
      </c>
      <c r="U60">
        <v>260.65790327471194</v>
      </c>
      <c r="V60">
        <v>4.2774599406528191</v>
      </c>
      <c r="W60">
        <v>5.9624306688417619</v>
      </c>
      <c r="X60">
        <v>12.660000000000002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6.349487785657999</v>
      </c>
      <c r="AL60">
        <v>0.56886746987951819</v>
      </c>
      <c r="AM60">
        <v>0</v>
      </c>
      <c r="AN60">
        <v>0</v>
      </c>
      <c r="AO60">
        <v>0</v>
      </c>
      <c r="AP60">
        <v>0.50038000000000016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533.43039515972168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87.47</v>
      </c>
      <c r="L61">
        <v>21.15</v>
      </c>
      <c r="M61">
        <v>0</v>
      </c>
      <c r="N61">
        <v>28.987460581639805</v>
      </c>
      <c r="O61">
        <v>24.34</v>
      </c>
      <c r="P61">
        <v>66.540000000000006</v>
      </c>
      <c r="Q61">
        <v>3</v>
      </c>
      <c r="R61">
        <v>5.77</v>
      </c>
      <c r="S61">
        <v>3.8399999999999994</v>
      </c>
      <c r="T61">
        <v>0</v>
      </c>
      <c r="U61">
        <v>260.65790327471194</v>
      </c>
      <c r="V61">
        <v>4.2774599406528191</v>
      </c>
      <c r="W61">
        <v>5.9624306688417619</v>
      </c>
      <c r="X61">
        <v>12.660000000000002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6.349487785657999</v>
      </c>
      <c r="AL61">
        <v>0.56886746987951819</v>
      </c>
      <c r="AM61">
        <v>0</v>
      </c>
      <c r="AN61">
        <v>0</v>
      </c>
      <c r="AO61">
        <v>0</v>
      </c>
      <c r="AP61">
        <v>0.50038000000000016</v>
      </c>
      <c r="AQ61">
        <v>0</v>
      </c>
      <c r="AR61">
        <v>0.1600108695652174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533.31864153653328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87.47</v>
      </c>
      <c r="L62">
        <v>21.15</v>
      </c>
      <c r="M62">
        <v>0</v>
      </c>
      <c r="N62">
        <v>28.99</v>
      </c>
      <c r="O62">
        <v>24.34</v>
      </c>
      <c r="P62">
        <v>66.539999999999992</v>
      </c>
      <c r="Q62">
        <v>3</v>
      </c>
      <c r="R62">
        <v>5.77</v>
      </c>
      <c r="S62">
        <v>3.8399999999999994</v>
      </c>
      <c r="T62">
        <v>0</v>
      </c>
      <c r="U62">
        <v>260.65790327471194</v>
      </c>
      <c r="V62">
        <v>4.2774599406528191</v>
      </c>
      <c r="W62">
        <v>5.9624306688417619</v>
      </c>
      <c r="X62">
        <v>12.660000000000002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6.349487785657999</v>
      </c>
      <c r="AL62">
        <v>0.56886746987951819</v>
      </c>
      <c r="AM62">
        <v>0</v>
      </c>
      <c r="AN62">
        <v>0</v>
      </c>
      <c r="AO62">
        <v>0</v>
      </c>
      <c r="AP62">
        <v>0.50038000000000016</v>
      </c>
      <c r="AQ62">
        <v>0</v>
      </c>
      <c r="AR62">
        <v>0.1600108695652174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533.32118095489341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87.47</v>
      </c>
      <c r="L63">
        <v>21.15</v>
      </c>
      <c r="M63">
        <v>0</v>
      </c>
      <c r="N63">
        <v>28.99</v>
      </c>
      <c r="O63">
        <v>24.34</v>
      </c>
      <c r="P63">
        <v>66.539999999999992</v>
      </c>
      <c r="Q63">
        <v>3</v>
      </c>
      <c r="R63">
        <v>5.77</v>
      </c>
      <c r="S63">
        <v>3.8399999999999994</v>
      </c>
      <c r="T63">
        <v>0</v>
      </c>
      <c r="U63">
        <v>260.65790327471194</v>
      </c>
      <c r="V63">
        <v>4.2774599406528191</v>
      </c>
      <c r="W63">
        <v>10.696177206145052</v>
      </c>
      <c r="X63">
        <v>24.080000000000002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6.349487785657999</v>
      </c>
      <c r="AL63">
        <v>0.56886746987951819</v>
      </c>
      <c r="AM63">
        <v>0</v>
      </c>
      <c r="AN63">
        <v>0</v>
      </c>
      <c r="AO63">
        <v>0</v>
      </c>
      <c r="AP63">
        <v>0.50038000000000016</v>
      </c>
      <c r="AQ63">
        <v>0</v>
      </c>
      <c r="AR63">
        <v>0.1600108695652174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549.4749274921968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87.47</v>
      </c>
      <c r="L64">
        <v>21.15</v>
      </c>
      <c r="M64">
        <v>0</v>
      </c>
      <c r="N64">
        <v>28.99</v>
      </c>
      <c r="O64">
        <v>24.34</v>
      </c>
      <c r="P64">
        <v>66.539999999999992</v>
      </c>
      <c r="Q64">
        <v>3</v>
      </c>
      <c r="R64">
        <v>5.77</v>
      </c>
      <c r="S64">
        <v>3.8399999999999994</v>
      </c>
      <c r="T64">
        <v>0</v>
      </c>
      <c r="U64">
        <v>260.65790327471194</v>
      </c>
      <c r="V64">
        <v>4.2774599406528191</v>
      </c>
      <c r="W64">
        <v>11.113823124569855</v>
      </c>
      <c r="X64">
        <v>24.14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6.349487785657999</v>
      </c>
      <c r="AL64">
        <v>0.56886746987951819</v>
      </c>
      <c r="AM64">
        <v>0</v>
      </c>
      <c r="AN64">
        <v>0</v>
      </c>
      <c r="AO64">
        <v>0</v>
      </c>
      <c r="AP64">
        <v>0.50038000000000016</v>
      </c>
      <c r="AQ64">
        <v>0</v>
      </c>
      <c r="AR64">
        <v>0.1600108695652174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549.95257341062154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87.47</v>
      </c>
      <c r="L65">
        <v>21.15</v>
      </c>
      <c r="M65">
        <v>0</v>
      </c>
      <c r="N65">
        <v>28.99</v>
      </c>
      <c r="O65">
        <v>24.34</v>
      </c>
      <c r="P65">
        <v>66.539999999999992</v>
      </c>
      <c r="Q65">
        <v>3</v>
      </c>
      <c r="R65">
        <v>5.77</v>
      </c>
      <c r="S65">
        <v>3.8399999999999994</v>
      </c>
      <c r="T65">
        <v>0</v>
      </c>
      <c r="U65">
        <v>260.65790327471194</v>
      </c>
      <c r="V65">
        <v>4.2774599406528191</v>
      </c>
      <c r="W65">
        <v>11.113823124569855</v>
      </c>
      <c r="X65">
        <v>24.14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6.349487785657999</v>
      </c>
      <c r="AL65">
        <v>0.56886746987951819</v>
      </c>
      <c r="AM65">
        <v>0</v>
      </c>
      <c r="AN65">
        <v>0</v>
      </c>
      <c r="AO65">
        <v>0</v>
      </c>
      <c r="AP65">
        <v>0.50038000000000016</v>
      </c>
      <c r="AQ65">
        <v>0</v>
      </c>
      <c r="AR65">
        <v>0.1600108695652174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549.95257341062154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87.47</v>
      </c>
      <c r="L66">
        <v>21.15</v>
      </c>
      <c r="M66">
        <v>0</v>
      </c>
      <c r="N66">
        <v>28.99</v>
      </c>
      <c r="O66">
        <v>24.34</v>
      </c>
      <c r="P66">
        <v>66.539999999999992</v>
      </c>
      <c r="Q66">
        <v>3</v>
      </c>
      <c r="R66">
        <v>5.77</v>
      </c>
      <c r="S66">
        <v>3.8399999999999994</v>
      </c>
      <c r="T66">
        <v>0</v>
      </c>
      <c r="U66">
        <v>260.65790327471194</v>
      </c>
      <c r="V66">
        <v>4.2774599406528191</v>
      </c>
      <c r="W66">
        <v>11.113823124569855</v>
      </c>
      <c r="X66">
        <v>24.14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6.349487785657999</v>
      </c>
      <c r="AL66">
        <v>0.56886746987951819</v>
      </c>
      <c r="AM66">
        <v>0</v>
      </c>
      <c r="AN66">
        <v>0</v>
      </c>
      <c r="AO66">
        <v>0</v>
      </c>
      <c r="AP66">
        <v>0.50038000000000016</v>
      </c>
      <c r="AQ66">
        <v>0</v>
      </c>
      <c r="AR66">
        <v>0.1600108695652174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549.95257341062154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87.47</v>
      </c>
      <c r="L67">
        <v>21.15</v>
      </c>
      <c r="M67">
        <v>0</v>
      </c>
      <c r="N67">
        <v>27.432539579668546</v>
      </c>
      <c r="O67">
        <v>24.34</v>
      </c>
      <c r="P67">
        <v>66.539999999999992</v>
      </c>
      <c r="Q67">
        <v>3</v>
      </c>
      <c r="R67">
        <v>5.77</v>
      </c>
      <c r="S67">
        <v>3.8399999999999994</v>
      </c>
      <c r="T67">
        <v>0</v>
      </c>
      <c r="U67">
        <v>260.65790327471194</v>
      </c>
      <c r="V67">
        <v>5.08</v>
      </c>
      <c r="W67">
        <v>11.113823124569855</v>
      </c>
      <c r="X67">
        <v>24.14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6.349487785657999</v>
      </c>
      <c r="AL67">
        <v>0.56886746987951819</v>
      </c>
      <c r="AM67">
        <v>0</v>
      </c>
      <c r="AN67">
        <v>0</v>
      </c>
      <c r="AO67">
        <v>0</v>
      </c>
      <c r="AP67">
        <v>0.50038000000000016</v>
      </c>
      <c r="AQ67">
        <v>0</v>
      </c>
      <c r="AR67">
        <v>0.1600108695652174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549.19765304963721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87.47</v>
      </c>
      <c r="L68">
        <v>21.15</v>
      </c>
      <c r="M68">
        <v>0</v>
      </c>
      <c r="N68">
        <v>28.987460581639805</v>
      </c>
      <c r="O68">
        <v>24.34</v>
      </c>
      <c r="P68">
        <v>66.539999999999992</v>
      </c>
      <c r="Q68">
        <v>3</v>
      </c>
      <c r="R68">
        <v>5.77</v>
      </c>
      <c r="S68">
        <v>3.8399999999999994</v>
      </c>
      <c r="T68">
        <v>0</v>
      </c>
      <c r="U68">
        <v>260.65790327471194</v>
      </c>
      <c r="V68">
        <v>5.08</v>
      </c>
      <c r="W68">
        <v>11.11</v>
      </c>
      <c r="X68">
        <v>24.143161341016242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6.349487785657999</v>
      </c>
      <c r="AL68">
        <v>0.56886746987951819</v>
      </c>
      <c r="AM68">
        <v>0</v>
      </c>
      <c r="AN68">
        <v>0</v>
      </c>
      <c r="AO68">
        <v>0</v>
      </c>
      <c r="AP68">
        <v>0.50038000000000016</v>
      </c>
      <c r="AQ68">
        <v>0</v>
      </c>
      <c r="AR68">
        <v>0.1600108695652174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550.75191226805487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87.47</v>
      </c>
      <c r="L69">
        <v>21.15</v>
      </c>
      <c r="M69">
        <v>0</v>
      </c>
      <c r="N69">
        <v>28.987460581639805</v>
      </c>
      <c r="O69">
        <v>24.34</v>
      </c>
      <c r="P69">
        <v>66.539999999999992</v>
      </c>
      <c r="Q69">
        <v>3</v>
      </c>
      <c r="R69">
        <v>5.77</v>
      </c>
      <c r="S69">
        <v>3.8399999999999994</v>
      </c>
      <c r="T69">
        <v>0</v>
      </c>
      <c r="U69">
        <v>260.65790327471194</v>
      </c>
      <c r="V69">
        <v>5.2799999999999994</v>
      </c>
      <c r="W69">
        <v>11.11</v>
      </c>
      <c r="X69">
        <v>24.143161341016242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6.349487785657999</v>
      </c>
      <c r="AL69">
        <v>0.56886746987951819</v>
      </c>
      <c r="AM69">
        <v>0</v>
      </c>
      <c r="AN69">
        <v>0</v>
      </c>
      <c r="AO69">
        <v>0</v>
      </c>
      <c r="AP69">
        <v>0.50038000000000016</v>
      </c>
      <c r="AQ69">
        <v>0</v>
      </c>
      <c r="AR69">
        <v>0.1600108695652174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555.57729072634424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87.47</v>
      </c>
      <c r="L70">
        <v>21.15</v>
      </c>
      <c r="M70">
        <v>0</v>
      </c>
      <c r="N70">
        <v>28.987460581639805</v>
      </c>
      <c r="O70">
        <v>24.34</v>
      </c>
      <c r="P70">
        <v>66.539999999999992</v>
      </c>
      <c r="Q70">
        <v>3</v>
      </c>
      <c r="R70">
        <v>5.77</v>
      </c>
      <c r="S70">
        <v>3.8399999999999994</v>
      </c>
      <c r="T70">
        <v>0</v>
      </c>
      <c r="U70">
        <v>260.65790327471194</v>
      </c>
      <c r="V70">
        <v>5.2799999999999994</v>
      </c>
      <c r="W70">
        <v>11.11</v>
      </c>
      <c r="X70">
        <v>24.143161341016242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10.172784582893348</v>
      </c>
      <c r="AI70">
        <v>0</v>
      </c>
      <c r="AJ70">
        <v>0</v>
      </c>
      <c r="AK70">
        <v>6.349487785657999</v>
      </c>
      <c r="AL70">
        <v>0.56886746987951819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0.1600108695652174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561.12469685094823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87.47</v>
      </c>
      <c r="L71">
        <v>21.15</v>
      </c>
      <c r="M71">
        <v>0</v>
      </c>
      <c r="N71">
        <v>28.987460581639805</v>
      </c>
      <c r="O71">
        <v>24.34</v>
      </c>
      <c r="P71">
        <v>66.41</v>
      </c>
      <c r="Q71">
        <v>3</v>
      </c>
      <c r="R71">
        <v>5.77</v>
      </c>
      <c r="S71">
        <v>3.8399999999999994</v>
      </c>
      <c r="T71">
        <v>0</v>
      </c>
      <c r="U71">
        <v>260.65790327471194</v>
      </c>
      <c r="V71">
        <v>5.2799999999999994</v>
      </c>
      <c r="W71">
        <v>11.11</v>
      </c>
      <c r="X71">
        <v>24.135079465319443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4.0229523088569268</v>
      </c>
      <c r="AF71">
        <v>0</v>
      </c>
      <c r="AG71">
        <v>0</v>
      </c>
      <c r="AH71">
        <v>15.260446884899682</v>
      </c>
      <c r="AI71">
        <v>0</v>
      </c>
      <c r="AJ71">
        <v>0</v>
      </c>
      <c r="AK71">
        <v>6.349487785657999</v>
      </c>
      <c r="AL71">
        <v>0.56886746987951819</v>
      </c>
      <c r="AM71">
        <v>1.2878484621155293</v>
      </c>
      <c r="AN71">
        <v>0</v>
      </c>
      <c r="AO71">
        <v>0</v>
      </c>
      <c r="AP71">
        <v>0</v>
      </c>
      <c r="AQ71">
        <v>0</v>
      </c>
      <c r="AR71">
        <v>0.1600108695652174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570.88469804823035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87.47</v>
      </c>
      <c r="L72">
        <v>21.149084257014199</v>
      </c>
      <c r="M72">
        <v>0</v>
      </c>
      <c r="N72">
        <v>28.987460581639805</v>
      </c>
      <c r="O72">
        <v>24.34</v>
      </c>
      <c r="P72">
        <v>66.540000000000006</v>
      </c>
      <c r="Q72">
        <v>2.88</v>
      </c>
      <c r="R72">
        <v>5.77</v>
      </c>
      <c r="S72">
        <v>3.84</v>
      </c>
      <c r="T72">
        <v>0</v>
      </c>
      <c r="U72">
        <v>260.65790327471194</v>
      </c>
      <c r="V72">
        <v>5.0729442508710809</v>
      </c>
      <c r="W72">
        <v>11.11</v>
      </c>
      <c r="X72">
        <v>24.135079465319443</v>
      </c>
      <c r="Y72">
        <v>0</v>
      </c>
      <c r="Z72">
        <v>0.53593999999999997</v>
      </c>
      <c r="AA72">
        <v>3.223069620253165</v>
      </c>
      <c r="AB72">
        <v>0.6502745686421606</v>
      </c>
      <c r="AC72">
        <v>2.3618815768807915</v>
      </c>
      <c r="AD72">
        <v>1.9327441332323998</v>
      </c>
      <c r="AE72">
        <v>8.0459046177138536</v>
      </c>
      <c r="AF72">
        <v>0</v>
      </c>
      <c r="AG72">
        <v>0</v>
      </c>
      <c r="AH72">
        <v>20.345569165786696</v>
      </c>
      <c r="AI72">
        <v>0</v>
      </c>
      <c r="AJ72">
        <v>0</v>
      </c>
      <c r="AK72">
        <v>6.349487785657999</v>
      </c>
      <c r="AL72">
        <v>0.56886746987951819</v>
      </c>
      <c r="AM72">
        <v>2.5706166541635413</v>
      </c>
      <c r="AN72">
        <v>0</v>
      </c>
      <c r="AO72">
        <v>0</v>
      </c>
      <c r="AP72">
        <v>0</v>
      </c>
      <c r="AQ72">
        <v>0</v>
      </c>
      <c r="AR72">
        <v>0.1600108695652174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589.7814792369162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96.12</v>
      </c>
      <c r="L73">
        <v>36.58</v>
      </c>
      <c r="M73">
        <v>0</v>
      </c>
      <c r="N73">
        <v>28.987460581639805</v>
      </c>
      <c r="O73">
        <v>24.34</v>
      </c>
      <c r="P73">
        <v>66.540000000000006</v>
      </c>
      <c r="Q73">
        <v>4.87</v>
      </c>
      <c r="R73">
        <v>10.347460745829245</v>
      </c>
      <c r="S73">
        <v>6.45</v>
      </c>
      <c r="T73">
        <v>0</v>
      </c>
      <c r="U73">
        <v>260.65790327471194</v>
      </c>
      <c r="V73">
        <v>5.0725375375375377</v>
      </c>
      <c r="W73">
        <v>11.11</v>
      </c>
      <c r="X73">
        <v>24.135079465319443</v>
      </c>
      <c r="Y73">
        <v>0</v>
      </c>
      <c r="Z73">
        <v>3.1826199999999996</v>
      </c>
      <c r="AA73">
        <v>5.8822925457102686</v>
      </c>
      <c r="AB73">
        <v>9.6474328582145539</v>
      </c>
      <c r="AC73">
        <v>4.7313821265902298</v>
      </c>
      <c r="AD73">
        <v>4.4597880393641178</v>
      </c>
      <c r="AE73">
        <v>8.0459046177138536</v>
      </c>
      <c r="AF73">
        <v>0</v>
      </c>
      <c r="AG73">
        <v>0</v>
      </c>
      <c r="AH73">
        <v>28.552377402323124</v>
      </c>
      <c r="AI73">
        <v>0</v>
      </c>
      <c r="AJ73">
        <v>0</v>
      </c>
      <c r="AK73">
        <v>6.349487785657999</v>
      </c>
      <c r="AL73">
        <v>0.56886746987951819</v>
      </c>
      <c r="AM73">
        <v>2.5706166541635413</v>
      </c>
      <c r="AN73">
        <v>0</v>
      </c>
      <c r="AO73">
        <v>0</v>
      </c>
      <c r="AP73">
        <v>0</v>
      </c>
      <c r="AQ73">
        <v>0</v>
      </c>
      <c r="AR73">
        <v>0.80767391304347824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651.0935259632829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115.00000000000001</v>
      </c>
      <c r="L74">
        <v>38.770000000000003</v>
      </c>
      <c r="M74">
        <v>0</v>
      </c>
      <c r="N74">
        <v>28.987460581639805</v>
      </c>
      <c r="O74">
        <v>24.34</v>
      </c>
      <c r="P74">
        <v>66.540000000000006</v>
      </c>
      <c r="Q74">
        <v>4.87</v>
      </c>
      <c r="R74">
        <v>10.347460745829245</v>
      </c>
      <c r="S74">
        <v>6.45</v>
      </c>
      <c r="T74">
        <v>0</v>
      </c>
      <c r="U74">
        <v>260.65790327471194</v>
      </c>
      <c r="V74">
        <v>5.0725375375375377</v>
      </c>
      <c r="W74">
        <v>11.11</v>
      </c>
      <c r="X74">
        <v>24.135079465319443</v>
      </c>
      <c r="Y74">
        <v>0</v>
      </c>
      <c r="Z74">
        <v>4.7751999999999999</v>
      </c>
      <c r="AA74">
        <v>10.288932255039851</v>
      </c>
      <c r="AB74">
        <v>9.6474328582145539</v>
      </c>
      <c r="AC74">
        <v>4.7313821265902298</v>
      </c>
      <c r="AD74">
        <v>4.4597880393641178</v>
      </c>
      <c r="AE74">
        <v>8.0459046177138536</v>
      </c>
      <c r="AF74">
        <v>0</v>
      </c>
      <c r="AG74">
        <v>0</v>
      </c>
      <c r="AH74">
        <v>28.552377402323124</v>
      </c>
      <c r="AI74">
        <v>0</v>
      </c>
      <c r="AJ74">
        <v>0</v>
      </c>
      <c r="AK74">
        <v>6.349487785657999</v>
      </c>
      <c r="AL74">
        <v>0.56886746987951819</v>
      </c>
      <c r="AM74">
        <v>2.5706166541635413</v>
      </c>
      <c r="AN74">
        <v>0</v>
      </c>
      <c r="AO74">
        <v>0</v>
      </c>
      <c r="AP74">
        <v>0</v>
      </c>
      <c r="AQ74">
        <v>0</v>
      </c>
      <c r="AR74">
        <v>0.80767391304347824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678.16274567261246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162.04296467058199</v>
      </c>
      <c r="L75">
        <v>40.968994329757727</v>
      </c>
      <c r="M75">
        <v>0</v>
      </c>
      <c r="N75">
        <v>28.987460581639805</v>
      </c>
      <c r="O75">
        <v>24.34</v>
      </c>
      <c r="P75">
        <v>66.540000000000006</v>
      </c>
      <c r="Q75">
        <v>4.87</v>
      </c>
      <c r="R75">
        <v>10.347460745829245</v>
      </c>
      <c r="S75">
        <v>6.45</v>
      </c>
      <c r="T75">
        <v>0</v>
      </c>
      <c r="U75">
        <v>260.65790327471194</v>
      </c>
      <c r="V75">
        <v>5.0725375375375377</v>
      </c>
      <c r="W75">
        <v>11.11</v>
      </c>
      <c r="X75">
        <v>24.135079465319443</v>
      </c>
      <c r="Y75">
        <v>0</v>
      </c>
      <c r="Z75">
        <v>4.7751999999999999</v>
      </c>
      <c r="AA75">
        <v>10.288932255039851</v>
      </c>
      <c r="AB75">
        <v>9.6474328582145539</v>
      </c>
      <c r="AC75">
        <v>4.7313821265902298</v>
      </c>
      <c r="AD75">
        <v>6.6922218016654051</v>
      </c>
      <c r="AE75">
        <v>8.0459046177138536</v>
      </c>
      <c r="AF75">
        <v>0</v>
      </c>
      <c r="AG75">
        <v>0</v>
      </c>
      <c r="AH75">
        <v>28.552377402323124</v>
      </c>
      <c r="AI75">
        <v>0</v>
      </c>
      <c r="AJ75">
        <v>0</v>
      </c>
      <c r="AK75">
        <v>6.349487785657999</v>
      </c>
      <c r="AL75">
        <v>0.56886746987951819</v>
      </c>
      <c r="AM75">
        <v>2.5706166541635413</v>
      </c>
      <c r="AN75">
        <v>0</v>
      </c>
      <c r="AO75">
        <v>0</v>
      </c>
      <c r="AP75">
        <v>0</v>
      </c>
      <c r="AQ75">
        <v>0</v>
      </c>
      <c r="AR75">
        <v>0.80767391304347824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729.63713843525352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157.70263171069539</v>
      </c>
      <c r="L76">
        <v>41.728994312430707</v>
      </c>
      <c r="M76">
        <v>0</v>
      </c>
      <c r="N76">
        <v>28.987460581639805</v>
      </c>
      <c r="O76">
        <v>24.34</v>
      </c>
      <c r="P76">
        <v>66.540000000000006</v>
      </c>
      <c r="Q76">
        <v>4.87</v>
      </c>
      <c r="R76">
        <v>10.347460745829245</v>
      </c>
      <c r="S76">
        <v>6.45</v>
      </c>
      <c r="T76">
        <v>0</v>
      </c>
      <c r="U76">
        <v>260.65790327471194</v>
      </c>
      <c r="V76">
        <v>5.0725375375375377</v>
      </c>
      <c r="W76">
        <v>11.11</v>
      </c>
      <c r="X76">
        <v>24.135079465319443</v>
      </c>
      <c r="Y76">
        <v>0</v>
      </c>
      <c r="Z76">
        <v>3.1826199999999996</v>
      </c>
      <c r="AA76">
        <v>10.288932255039851</v>
      </c>
      <c r="AB76">
        <v>9.6474328582145539</v>
      </c>
      <c r="AC76">
        <v>4.7313821265902298</v>
      </c>
      <c r="AD76">
        <v>6.6922218016654051</v>
      </c>
      <c r="AE76">
        <v>8.0459046177138536</v>
      </c>
      <c r="AF76">
        <v>0</v>
      </c>
      <c r="AG76">
        <v>0</v>
      </c>
      <c r="AH76">
        <v>28.552377402323124</v>
      </c>
      <c r="AI76">
        <v>0</v>
      </c>
      <c r="AJ76">
        <v>0</v>
      </c>
      <c r="AK76">
        <v>6.349487785657999</v>
      </c>
      <c r="AL76">
        <v>0.56886746987951819</v>
      </c>
      <c r="AM76">
        <v>2.5706166541635413</v>
      </c>
      <c r="AN76">
        <v>0</v>
      </c>
      <c r="AO76">
        <v>0</v>
      </c>
      <c r="AP76">
        <v>0</v>
      </c>
      <c r="AQ76">
        <v>0</v>
      </c>
      <c r="AR76">
        <v>0.80767391304347824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724.46422545803989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157.70240290115649</v>
      </c>
      <c r="L77">
        <v>41.728994312430707</v>
      </c>
      <c r="M77">
        <v>0</v>
      </c>
      <c r="N77">
        <v>28.987460581639805</v>
      </c>
      <c r="O77">
        <v>24.34</v>
      </c>
      <c r="P77">
        <v>66.540000000000006</v>
      </c>
      <c r="Q77">
        <v>4.87</v>
      </c>
      <c r="R77">
        <v>10.347460745829245</v>
      </c>
      <c r="S77">
        <v>6.45</v>
      </c>
      <c r="T77">
        <v>0</v>
      </c>
      <c r="U77">
        <v>260.65790327471194</v>
      </c>
      <c r="V77">
        <v>5.0725375375375377</v>
      </c>
      <c r="W77">
        <v>11.11</v>
      </c>
      <c r="X77">
        <v>24.135079465319443</v>
      </c>
      <c r="Y77">
        <v>0</v>
      </c>
      <c r="Z77">
        <v>3.1826199999999996</v>
      </c>
      <c r="AA77">
        <v>7.2715904828879525</v>
      </c>
      <c r="AB77">
        <v>9.6474328582145539</v>
      </c>
      <c r="AC77">
        <v>4.7313821265902298</v>
      </c>
      <c r="AD77">
        <v>6.6922218016654051</v>
      </c>
      <c r="AE77">
        <v>8.0459046177138536</v>
      </c>
      <c r="AF77">
        <v>0</v>
      </c>
      <c r="AG77">
        <v>0</v>
      </c>
      <c r="AH77">
        <v>18.034149947201691</v>
      </c>
      <c r="AI77">
        <v>0</v>
      </c>
      <c r="AJ77">
        <v>0</v>
      </c>
      <c r="AK77">
        <v>6.349487785657999</v>
      </c>
      <c r="AL77">
        <v>0.56886746987951819</v>
      </c>
      <c r="AM77">
        <v>2.5706166541635413</v>
      </c>
      <c r="AN77">
        <v>0</v>
      </c>
      <c r="AO77">
        <v>0</v>
      </c>
      <c r="AP77">
        <v>0</v>
      </c>
      <c r="AQ77">
        <v>0</v>
      </c>
      <c r="AR77">
        <v>0.80767391304347824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710.92842742122764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157.70240290115649</v>
      </c>
      <c r="L78">
        <v>41.728994312430707</v>
      </c>
      <c r="M78">
        <v>0</v>
      </c>
      <c r="N78">
        <v>28.987460581639805</v>
      </c>
      <c r="O78">
        <v>24.34</v>
      </c>
      <c r="P78">
        <v>66.540000000000006</v>
      </c>
      <c r="Q78">
        <v>4.87</v>
      </c>
      <c r="R78">
        <v>10.347460745829245</v>
      </c>
      <c r="S78">
        <v>6.45</v>
      </c>
      <c r="T78">
        <v>0</v>
      </c>
      <c r="U78">
        <v>260.65790327471194</v>
      </c>
      <c r="V78">
        <v>5.0725375375375377</v>
      </c>
      <c r="W78">
        <v>11.11</v>
      </c>
      <c r="X78">
        <v>24.135079465319443</v>
      </c>
      <c r="Y78">
        <v>0</v>
      </c>
      <c r="Z78">
        <v>3.1826199999999996</v>
      </c>
      <c r="AA78">
        <v>5.8822925457102686</v>
      </c>
      <c r="AB78">
        <v>9.6474328582145539</v>
      </c>
      <c r="AC78">
        <v>4.7313821265902298</v>
      </c>
      <c r="AD78">
        <v>6.6922218016654051</v>
      </c>
      <c r="AE78">
        <v>8.0459046177138536</v>
      </c>
      <c r="AF78">
        <v>0</v>
      </c>
      <c r="AG78">
        <v>0</v>
      </c>
      <c r="AH78">
        <v>14.937864202745514</v>
      </c>
      <c r="AI78">
        <v>0</v>
      </c>
      <c r="AJ78">
        <v>0</v>
      </c>
      <c r="AK78">
        <v>6.349487785657999</v>
      </c>
      <c r="AL78">
        <v>0.56886746987951819</v>
      </c>
      <c r="AM78">
        <v>2.5706166541635413</v>
      </c>
      <c r="AN78">
        <v>0</v>
      </c>
      <c r="AO78">
        <v>0</v>
      </c>
      <c r="AP78">
        <v>0</v>
      </c>
      <c r="AQ78">
        <v>0</v>
      </c>
      <c r="AR78">
        <v>2.1563369565217392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707.7915067830719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157.70240290115649</v>
      </c>
      <c r="L79">
        <v>41.728994312430707</v>
      </c>
      <c r="M79">
        <v>0</v>
      </c>
      <c r="N79">
        <v>28.987460581639805</v>
      </c>
      <c r="O79">
        <v>24.34</v>
      </c>
      <c r="P79">
        <v>66.540000000000006</v>
      </c>
      <c r="Q79">
        <v>4.87</v>
      </c>
      <c r="R79">
        <v>10.347460745829245</v>
      </c>
      <c r="S79">
        <v>6.45</v>
      </c>
      <c r="T79">
        <v>0</v>
      </c>
      <c r="U79">
        <v>260.65790327471194</v>
      </c>
      <c r="V79">
        <v>5.0725375375375377</v>
      </c>
      <c r="W79">
        <v>11.11</v>
      </c>
      <c r="X79">
        <v>24.135079465319443</v>
      </c>
      <c r="Y79">
        <v>0</v>
      </c>
      <c r="Z79">
        <v>0.26923999999999998</v>
      </c>
      <c r="AA79">
        <v>3.223069620253165</v>
      </c>
      <c r="AB79">
        <v>3.2158109527381851</v>
      </c>
      <c r="AC79">
        <v>2.3618815768807915</v>
      </c>
      <c r="AD79">
        <v>4.4597880393641178</v>
      </c>
      <c r="AE79">
        <v>8.0459046177138536</v>
      </c>
      <c r="AF79">
        <v>0</v>
      </c>
      <c r="AG79">
        <v>0</v>
      </c>
      <c r="AH79">
        <v>14.798163041182681</v>
      </c>
      <c r="AI79">
        <v>0.93205891594658308</v>
      </c>
      <c r="AJ79">
        <v>0</v>
      </c>
      <c r="AK79">
        <v>6.349487785657999</v>
      </c>
      <c r="AL79">
        <v>0.56886746987951819</v>
      </c>
      <c r="AM79">
        <v>1.2878484621155293</v>
      </c>
      <c r="AN79">
        <v>0</v>
      </c>
      <c r="AO79">
        <v>0</v>
      </c>
      <c r="AP79">
        <v>0</v>
      </c>
      <c r="AQ79">
        <v>0</v>
      </c>
      <c r="AR79">
        <v>0.5384492753623189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689.07704952130382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157.70240290115649</v>
      </c>
      <c r="L80">
        <v>41.728994312430707</v>
      </c>
      <c r="M80">
        <v>0</v>
      </c>
      <c r="N80">
        <v>28.987460581639805</v>
      </c>
      <c r="O80">
        <v>24.34</v>
      </c>
      <c r="P80">
        <v>66.540000000000006</v>
      </c>
      <c r="Q80">
        <v>4.87</v>
      </c>
      <c r="R80">
        <v>10.347460745829245</v>
      </c>
      <c r="S80">
        <v>6.45</v>
      </c>
      <c r="T80">
        <v>0</v>
      </c>
      <c r="U80">
        <v>260.65790327471194</v>
      </c>
      <c r="V80">
        <v>5.0725375375375377</v>
      </c>
      <c r="W80">
        <v>11.11</v>
      </c>
      <c r="X80">
        <v>24.135079465319443</v>
      </c>
      <c r="Y80">
        <v>0</v>
      </c>
      <c r="Z80">
        <v>0</v>
      </c>
      <c r="AA80">
        <v>0</v>
      </c>
      <c r="AB80">
        <v>0.97541185296324084</v>
      </c>
      <c r="AC80">
        <v>0</v>
      </c>
      <c r="AD80">
        <v>2.2324337623012864</v>
      </c>
      <c r="AE80">
        <v>4.0229523088569268</v>
      </c>
      <c r="AF80">
        <v>0</v>
      </c>
      <c r="AG80">
        <v>0</v>
      </c>
      <c r="AH80">
        <v>14.798163041182681</v>
      </c>
      <c r="AI80">
        <v>4.0380754124116267</v>
      </c>
      <c r="AJ80">
        <v>0</v>
      </c>
      <c r="AK80">
        <v>6.349487785657999</v>
      </c>
      <c r="AL80">
        <v>2.267851118760758</v>
      </c>
      <c r="AM80">
        <v>1.2878484621155293</v>
      </c>
      <c r="AN80">
        <v>0</v>
      </c>
      <c r="AO80">
        <v>0</v>
      </c>
      <c r="AP80">
        <v>0</v>
      </c>
      <c r="AQ80">
        <v>0</v>
      </c>
      <c r="AR80">
        <v>0.5384492753623189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679.53715278382174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157.70240290115649</v>
      </c>
      <c r="L81">
        <v>41.728994312430707</v>
      </c>
      <c r="M81">
        <v>0</v>
      </c>
      <c r="N81">
        <v>28.987460581639805</v>
      </c>
      <c r="O81">
        <v>24.34</v>
      </c>
      <c r="P81">
        <v>66.540000000000006</v>
      </c>
      <c r="Q81">
        <v>4.87</v>
      </c>
      <c r="R81">
        <v>10.347460745829245</v>
      </c>
      <c r="S81">
        <v>6.45</v>
      </c>
      <c r="T81">
        <v>0</v>
      </c>
      <c r="U81">
        <v>260.65790327471194</v>
      </c>
      <c r="V81">
        <v>5.0725375375375377</v>
      </c>
      <c r="W81">
        <v>11.11</v>
      </c>
      <c r="X81">
        <v>24.135079465319443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1.9683005299015897</v>
      </c>
      <c r="AE81">
        <v>4.0229523088569268</v>
      </c>
      <c r="AF81">
        <v>0</v>
      </c>
      <c r="AG81">
        <v>0</v>
      </c>
      <c r="AH81">
        <v>10.172784582893348</v>
      </c>
      <c r="AI81">
        <v>4.0380754124116267</v>
      </c>
      <c r="AJ81">
        <v>0</v>
      </c>
      <c r="AK81">
        <v>6.349487785657999</v>
      </c>
      <c r="AL81">
        <v>13.614725473321862</v>
      </c>
      <c r="AM81">
        <v>1.2878484621155293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4.5976583407671727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694.46014272904404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157.70240290115649</v>
      </c>
      <c r="L82">
        <v>41.728994312430707</v>
      </c>
      <c r="M82">
        <v>0</v>
      </c>
      <c r="N82">
        <v>28.987460581639805</v>
      </c>
      <c r="O82">
        <v>24.34</v>
      </c>
      <c r="P82">
        <v>66.540000000000006</v>
      </c>
      <c r="Q82">
        <v>4.87</v>
      </c>
      <c r="R82">
        <v>10.347460745829245</v>
      </c>
      <c r="S82">
        <v>6.45</v>
      </c>
      <c r="T82">
        <v>0</v>
      </c>
      <c r="U82">
        <v>260.65790327471194</v>
      </c>
      <c r="V82">
        <v>5.0725375375375377</v>
      </c>
      <c r="W82">
        <v>11.11</v>
      </c>
      <c r="X82">
        <v>24.135079465319443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4.0229523088569268</v>
      </c>
      <c r="AF82">
        <v>0</v>
      </c>
      <c r="AG82">
        <v>0</v>
      </c>
      <c r="AH82">
        <v>4.6253784582893349</v>
      </c>
      <c r="AI82">
        <v>4.0380754124116267</v>
      </c>
      <c r="AJ82">
        <v>0</v>
      </c>
      <c r="AK82">
        <v>6.349487785657999</v>
      </c>
      <c r="AL82">
        <v>13.614725473321862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6.466471014492754</v>
      </c>
      <c r="AS82">
        <v>4.5976583407671727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685.65658761242287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147.43</v>
      </c>
      <c r="L83">
        <v>41.728994312430707</v>
      </c>
      <c r="M83">
        <v>0</v>
      </c>
      <c r="N83">
        <v>28.987460581639805</v>
      </c>
      <c r="O83">
        <v>24.34</v>
      </c>
      <c r="P83">
        <v>66.540000000000006</v>
      </c>
      <c r="Q83">
        <v>4.87</v>
      </c>
      <c r="R83">
        <v>10.347460745829245</v>
      </c>
      <c r="S83">
        <v>6.45</v>
      </c>
      <c r="T83">
        <v>0</v>
      </c>
      <c r="U83">
        <v>260.65790327471194</v>
      </c>
      <c r="V83">
        <v>5.0725375375375377</v>
      </c>
      <c r="W83">
        <v>11.11</v>
      </c>
      <c r="X83">
        <v>24.135079465319443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6.349487785657999</v>
      </c>
      <c r="AL83">
        <v>13.614725473321862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6.466471014492754</v>
      </c>
      <c r="AS83">
        <v>4.5976583407671727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670.75880625297714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87.469999999999985</v>
      </c>
      <c r="L84">
        <v>41.728994312430707</v>
      </c>
      <c r="M84">
        <v>0</v>
      </c>
      <c r="N84">
        <v>28.987460581639805</v>
      </c>
      <c r="O84">
        <v>24.34</v>
      </c>
      <c r="P84">
        <v>66.540000000000006</v>
      </c>
      <c r="Q84">
        <v>4.1399999999999997</v>
      </c>
      <c r="R84">
        <v>8.94</v>
      </c>
      <c r="S84">
        <v>5.5600000000000005</v>
      </c>
      <c r="T84">
        <v>0</v>
      </c>
      <c r="U84">
        <v>260.65790327471194</v>
      </c>
      <c r="V84">
        <v>5.0725375375375377</v>
      </c>
      <c r="W84">
        <v>11.11</v>
      </c>
      <c r="X84">
        <v>24.135079465319443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6.349487785657999</v>
      </c>
      <c r="AL84">
        <v>13.614725473321862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6.466471014492754</v>
      </c>
      <c r="AS84">
        <v>4.5976583407671727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607.77134550714788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136.37759695522703</v>
      </c>
      <c r="L85">
        <v>26.66</v>
      </c>
      <c r="M85">
        <v>0</v>
      </c>
      <c r="N85">
        <v>28.987460581639805</v>
      </c>
      <c r="O85">
        <v>24.34</v>
      </c>
      <c r="P85">
        <v>66.540000000000006</v>
      </c>
      <c r="Q85">
        <v>4.1399999999999997</v>
      </c>
      <c r="R85">
        <v>8.94</v>
      </c>
      <c r="S85">
        <v>5.5600000000000005</v>
      </c>
      <c r="T85">
        <v>0</v>
      </c>
      <c r="U85">
        <v>260.65790327471194</v>
      </c>
      <c r="V85">
        <v>5.0725375375375377</v>
      </c>
      <c r="W85">
        <v>11.11</v>
      </c>
      <c r="X85">
        <v>24.135079465319443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6.349487785657999</v>
      </c>
      <c r="AL85">
        <v>2.267851118760758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6.466471014492754</v>
      </c>
      <c r="AS85">
        <v>4.5976583407671727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630.26307379538309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147.77240299866656</v>
      </c>
      <c r="L86">
        <v>37.879999999999995</v>
      </c>
      <c r="M86">
        <v>0</v>
      </c>
      <c r="N86">
        <v>28.987460581639805</v>
      </c>
      <c r="O86">
        <v>24.34</v>
      </c>
      <c r="P86">
        <v>66.540000000000006</v>
      </c>
      <c r="Q86">
        <v>4.1599999999999993</v>
      </c>
      <c r="R86">
        <v>8.94</v>
      </c>
      <c r="S86">
        <v>5.55</v>
      </c>
      <c r="T86">
        <v>0</v>
      </c>
      <c r="U86">
        <v>260.65790327471194</v>
      </c>
      <c r="V86">
        <v>5.0725375375375377</v>
      </c>
      <c r="W86">
        <v>11.11</v>
      </c>
      <c r="X86">
        <v>24.135079465319443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6.349487785657999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6.466471014492754</v>
      </c>
      <c r="AS86">
        <v>4.5976583407671727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647.79590437597915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142.16999999999999</v>
      </c>
      <c r="L87">
        <v>31.03099289645462</v>
      </c>
      <c r="M87">
        <v>0</v>
      </c>
      <c r="N87">
        <v>28.987460581639805</v>
      </c>
      <c r="O87">
        <v>24.34</v>
      </c>
      <c r="P87">
        <v>66.540000000000006</v>
      </c>
      <c r="Q87">
        <v>4.1274600246002464</v>
      </c>
      <c r="R87">
        <v>8.94</v>
      </c>
      <c r="S87">
        <v>5.55</v>
      </c>
      <c r="T87">
        <v>0</v>
      </c>
      <c r="U87">
        <v>260.65790327471194</v>
      </c>
      <c r="V87">
        <v>5.0725375375375377</v>
      </c>
      <c r="W87">
        <v>11.11</v>
      </c>
      <c r="X87">
        <v>24.135079465319443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6.349487785657999</v>
      </c>
      <c r="AL87">
        <v>0.34284423407917397</v>
      </c>
      <c r="AM87">
        <v>0</v>
      </c>
      <c r="AN87">
        <v>0</v>
      </c>
      <c r="AO87">
        <v>0</v>
      </c>
      <c r="AP87">
        <v>0.37592000000000003</v>
      </c>
      <c r="AQ87">
        <v>0</v>
      </c>
      <c r="AR87">
        <v>0.80767391304347824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625.64495296748532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120.07759700626363</v>
      </c>
      <c r="L88">
        <v>24.85</v>
      </c>
      <c r="M88">
        <v>0</v>
      </c>
      <c r="N88">
        <v>28.987460581639805</v>
      </c>
      <c r="O88">
        <v>24.34</v>
      </c>
      <c r="P88">
        <v>66.540000000000006</v>
      </c>
      <c r="Q88">
        <v>4.1274600246002464</v>
      </c>
      <c r="R88">
        <v>8.9499999999999993</v>
      </c>
      <c r="S88">
        <v>5.55</v>
      </c>
      <c r="T88">
        <v>0</v>
      </c>
      <c r="U88">
        <v>260.65790327471194</v>
      </c>
      <c r="V88">
        <v>5.0725375375375377</v>
      </c>
      <c r="W88">
        <v>11.11</v>
      </c>
      <c r="X88">
        <v>24.135079465319443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6.349487785657999</v>
      </c>
      <c r="AL88">
        <v>0.34284423407917397</v>
      </c>
      <c r="AM88">
        <v>0</v>
      </c>
      <c r="AN88">
        <v>0</v>
      </c>
      <c r="AO88">
        <v>0</v>
      </c>
      <c r="AP88">
        <v>0.37592000000000003</v>
      </c>
      <c r="AQ88">
        <v>0</v>
      </c>
      <c r="AR88">
        <v>0.5384492753623189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597.11233243961317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105.36</v>
      </c>
      <c r="L89">
        <v>21.149084257014199</v>
      </c>
      <c r="M89">
        <v>0</v>
      </c>
      <c r="N89">
        <v>28.987460581639805</v>
      </c>
      <c r="O89">
        <v>24.34</v>
      </c>
      <c r="P89">
        <v>66.540000000000006</v>
      </c>
      <c r="Q89">
        <v>2.88</v>
      </c>
      <c r="R89">
        <v>5.77</v>
      </c>
      <c r="S89">
        <v>3.84</v>
      </c>
      <c r="T89">
        <v>0</v>
      </c>
      <c r="U89">
        <v>260.65790327471194</v>
      </c>
      <c r="V89">
        <v>5.0725375375375377</v>
      </c>
      <c r="W89">
        <v>11.11</v>
      </c>
      <c r="X89">
        <v>24.135079465319443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6.349487785657999</v>
      </c>
      <c r="AL89">
        <v>0.34284423407917397</v>
      </c>
      <c r="AM89">
        <v>0</v>
      </c>
      <c r="AN89">
        <v>0</v>
      </c>
      <c r="AO89">
        <v>0</v>
      </c>
      <c r="AP89">
        <v>0.37592000000000003</v>
      </c>
      <c r="AQ89">
        <v>0</v>
      </c>
      <c r="AR89">
        <v>0.5384492753623189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572.55635966576347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101.53999999999999</v>
      </c>
      <c r="L90">
        <v>21.149084257014199</v>
      </c>
      <c r="M90">
        <v>0</v>
      </c>
      <c r="N90">
        <v>28.987460581639805</v>
      </c>
      <c r="O90">
        <v>24.34</v>
      </c>
      <c r="P90">
        <v>66.540000000000006</v>
      </c>
      <c r="Q90">
        <v>2.88</v>
      </c>
      <c r="R90">
        <v>5.77</v>
      </c>
      <c r="S90">
        <v>3.84</v>
      </c>
      <c r="T90">
        <v>0</v>
      </c>
      <c r="U90">
        <v>260.65790327471194</v>
      </c>
      <c r="V90">
        <v>5.0725375375375377</v>
      </c>
      <c r="W90">
        <v>11.11</v>
      </c>
      <c r="X90">
        <v>24.135079465319443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6.349487785657999</v>
      </c>
      <c r="AL90">
        <v>0.34284423407917397</v>
      </c>
      <c r="AM90">
        <v>0</v>
      </c>
      <c r="AN90">
        <v>0</v>
      </c>
      <c r="AO90">
        <v>0</v>
      </c>
      <c r="AP90">
        <v>0.37592000000000003</v>
      </c>
      <c r="AQ90">
        <v>0</v>
      </c>
      <c r="AR90">
        <v>0.5384492753623189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568.73635966576353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100.74</v>
      </c>
      <c r="L91">
        <v>21.149084257014199</v>
      </c>
      <c r="M91">
        <v>0</v>
      </c>
      <c r="N91">
        <v>28.987460581639805</v>
      </c>
      <c r="O91">
        <v>24.34</v>
      </c>
      <c r="P91">
        <v>66.540000000000006</v>
      </c>
      <c r="Q91">
        <v>2.88</v>
      </c>
      <c r="R91">
        <v>5.77</v>
      </c>
      <c r="S91">
        <v>3.84</v>
      </c>
      <c r="T91">
        <v>0</v>
      </c>
      <c r="U91">
        <v>260.65790327471194</v>
      </c>
      <c r="V91">
        <v>5.2799999999999994</v>
      </c>
      <c r="W91">
        <v>11.11</v>
      </c>
      <c r="X91">
        <v>24.135079465319443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6.349487785657999</v>
      </c>
      <c r="AL91">
        <v>0.34284423407917397</v>
      </c>
      <c r="AM91">
        <v>0</v>
      </c>
      <c r="AN91">
        <v>0</v>
      </c>
      <c r="AO91">
        <v>0</v>
      </c>
      <c r="AP91">
        <v>0.37592000000000003</v>
      </c>
      <c r="AQ91">
        <v>0</v>
      </c>
      <c r="AR91">
        <v>0.5384492753623189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564.12086981936909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99.59</v>
      </c>
      <c r="L92">
        <v>21.149084257014199</v>
      </c>
      <c r="M92">
        <v>0</v>
      </c>
      <c r="N92">
        <v>28.987460581639805</v>
      </c>
      <c r="O92">
        <v>24.34</v>
      </c>
      <c r="P92">
        <v>66.540000000000006</v>
      </c>
      <c r="Q92">
        <v>2.88</v>
      </c>
      <c r="R92">
        <v>5.77</v>
      </c>
      <c r="S92">
        <v>3.84</v>
      </c>
      <c r="T92">
        <v>0</v>
      </c>
      <c r="U92">
        <v>260.65790327471194</v>
      </c>
      <c r="V92">
        <v>5.0729442508710809</v>
      </c>
      <c r="W92">
        <v>11.11</v>
      </c>
      <c r="X92">
        <v>24.135079465319443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6.349487785657999</v>
      </c>
      <c r="AL92">
        <v>0.34284423407917397</v>
      </c>
      <c r="AM92">
        <v>0</v>
      </c>
      <c r="AN92">
        <v>0</v>
      </c>
      <c r="AO92">
        <v>0</v>
      </c>
      <c r="AP92">
        <v>0.37592000000000003</v>
      </c>
      <c r="AQ92">
        <v>0</v>
      </c>
      <c r="AR92">
        <v>0.5384492753623189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562.76381407024007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87.47</v>
      </c>
      <c r="L93">
        <v>21.149084257014199</v>
      </c>
      <c r="M93">
        <v>0</v>
      </c>
      <c r="N93">
        <v>28.987460581639805</v>
      </c>
      <c r="O93">
        <v>24.34</v>
      </c>
      <c r="P93">
        <v>66.540000000000006</v>
      </c>
      <c r="Q93">
        <v>2.88</v>
      </c>
      <c r="R93">
        <v>5.77</v>
      </c>
      <c r="S93">
        <v>3.84</v>
      </c>
      <c r="T93">
        <v>0</v>
      </c>
      <c r="U93">
        <v>260.65790327471194</v>
      </c>
      <c r="V93">
        <v>5.0729442508710809</v>
      </c>
      <c r="W93">
        <v>11.11</v>
      </c>
      <c r="X93">
        <v>24.135079465319443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6.349487785657999</v>
      </c>
      <c r="AL93">
        <v>0.34284423407917397</v>
      </c>
      <c r="AM93">
        <v>0</v>
      </c>
      <c r="AN93">
        <v>0</v>
      </c>
      <c r="AO93">
        <v>0</v>
      </c>
      <c r="AP93">
        <v>0.37592000000000003</v>
      </c>
      <c r="AQ93">
        <v>0</v>
      </c>
      <c r="AR93">
        <v>0.27176449275362319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550.37712928763153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87.47</v>
      </c>
      <c r="L94">
        <v>21.149084257014199</v>
      </c>
      <c r="M94">
        <v>0</v>
      </c>
      <c r="N94">
        <v>28.987460581639805</v>
      </c>
      <c r="O94">
        <v>24.34</v>
      </c>
      <c r="P94">
        <v>66.540000000000006</v>
      </c>
      <c r="Q94">
        <v>2.88</v>
      </c>
      <c r="R94">
        <v>5.77</v>
      </c>
      <c r="S94">
        <v>3.84</v>
      </c>
      <c r="T94">
        <v>0</v>
      </c>
      <c r="U94">
        <v>260.65790327471194</v>
      </c>
      <c r="V94">
        <v>5.2799999999999994</v>
      </c>
      <c r="W94">
        <v>11.11</v>
      </c>
      <c r="X94">
        <v>24.135079465319443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6.349487785657999</v>
      </c>
      <c r="AL94">
        <v>0.34284423407917397</v>
      </c>
      <c r="AM94">
        <v>0</v>
      </c>
      <c r="AN94">
        <v>0</v>
      </c>
      <c r="AO94">
        <v>0</v>
      </c>
      <c r="AP94">
        <v>0.37592000000000003</v>
      </c>
      <c r="AQ94">
        <v>0</v>
      </c>
      <c r="AR94">
        <v>0.27176449275362319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550.58418503676035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87.47</v>
      </c>
      <c r="L95">
        <v>21.149084257014199</v>
      </c>
      <c r="M95">
        <v>0</v>
      </c>
      <c r="N95">
        <v>28.987460581639805</v>
      </c>
      <c r="O95">
        <v>24.34</v>
      </c>
      <c r="P95">
        <v>66.540000000000006</v>
      </c>
      <c r="Q95">
        <v>2.88</v>
      </c>
      <c r="R95">
        <v>5.77</v>
      </c>
      <c r="S95">
        <v>3.84</v>
      </c>
      <c r="T95">
        <v>0</v>
      </c>
      <c r="U95">
        <v>260.65790327471194</v>
      </c>
      <c r="V95">
        <v>4.1477322404371586</v>
      </c>
      <c r="W95">
        <v>5.29</v>
      </c>
      <c r="X95">
        <v>24.135079465319443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6.349487785657999</v>
      </c>
      <c r="AL95">
        <v>0.34284423407917397</v>
      </c>
      <c r="AM95">
        <v>0</v>
      </c>
      <c r="AN95">
        <v>0</v>
      </c>
      <c r="AO95">
        <v>0</v>
      </c>
      <c r="AP95">
        <v>0.37592000000000003</v>
      </c>
      <c r="AQ95">
        <v>0</v>
      </c>
      <c r="AR95">
        <v>0.27176449275362319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543.63191727719754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87.47</v>
      </c>
      <c r="L96">
        <v>21.149084257014199</v>
      </c>
      <c r="M96">
        <v>0</v>
      </c>
      <c r="N96">
        <v>28.987460581639805</v>
      </c>
      <c r="O96">
        <v>24.34</v>
      </c>
      <c r="P96">
        <v>66.540000000000006</v>
      </c>
      <c r="Q96">
        <v>2.88</v>
      </c>
      <c r="R96">
        <v>5.77</v>
      </c>
      <c r="S96">
        <v>3.84</v>
      </c>
      <c r="T96">
        <v>0</v>
      </c>
      <c r="U96">
        <v>260.65790327471194</v>
      </c>
      <c r="V96">
        <v>3.49</v>
      </c>
      <c r="W96">
        <v>5.2900000000000009</v>
      </c>
      <c r="X96">
        <v>24.135079465319443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6.349487785657999</v>
      </c>
      <c r="AL96">
        <v>0.34284423407917397</v>
      </c>
      <c r="AM96">
        <v>0</v>
      </c>
      <c r="AN96">
        <v>0</v>
      </c>
      <c r="AO96">
        <v>0</v>
      </c>
      <c r="AP96">
        <v>0.37592000000000003</v>
      </c>
      <c r="AQ96">
        <v>0</v>
      </c>
      <c r="AR96">
        <v>0.27176449275362319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542.97418503676045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87.47</v>
      </c>
      <c r="L97">
        <v>21.149084257014199</v>
      </c>
      <c r="M97">
        <v>0</v>
      </c>
      <c r="N97">
        <v>28.987460581639805</v>
      </c>
      <c r="O97">
        <v>24.34</v>
      </c>
      <c r="P97">
        <v>66.540000000000006</v>
      </c>
      <c r="Q97">
        <v>2.88</v>
      </c>
      <c r="R97">
        <v>5.77</v>
      </c>
      <c r="S97">
        <v>3.84</v>
      </c>
      <c r="T97">
        <v>0</v>
      </c>
      <c r="U97">
        <v>260.65790327471194</v>
      </c>
      <c r="V97">
        <v>3.49</v>
      </c>
      <c r="W97">
        <v>5.2900000000000009</v>
      </c>
      <c r="X97">
        <v>24.135079465319443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6.349487785657999</v>
      </c>
      <c r="AL97">
        <v>0.34284423407917397</v>
      </c>
      <c r="AM97">
        <v>0</v>
      </c>
      <c r="AN97">
        <v>0</v>
      </c>
      <c r="AO97">
        <v>0</v>
      </c>
      <c r="AP97">
        <v>0.37592000000000003</v>
      </c>
      <c r="AQ97">
        <v>0</v>
      </c>
      <c r="AR97">
        <v>0.27176449275362319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542.97418503676045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87.47</v>
      </c>
      <c r="L98">
        <v>21.149084257014199</v>
      </c>
      <c r="M98">
        <v>0</v>
      </c>
      <c r="N98">
        <v>28.987460581639805</v>
      </c>
      <c r="O98">
        <v>24.34</v>
      </c>
      <c r="P98">
        <v>66.540000000000006</v>
      </c>
      <c r="Q98">
        <v>2.88</v>
      </c>
      <c r="R98">
        <v>5.77</v>
      </c>
      <c r="S98">
        <v>3.84</v>
      </c>
      <c r="T98">
        <v>0</v>
      </c>
      <c r="U98">
        <v>260.65790327471194</v>
      </c>
      <c r="V98">
        <v>3.49</v>
      </c>
      <c r="W98">
        <v>5.2900000000000009</v>
      </c>
      <c r="X98">
        <v>24.135079465319443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6.349487785657999</v>
      </c>
      <c r="AL98">
        <v>0.34284423407917397</v>
      </c>
      <c r="AM98">
        <v>0</v>
      </c>
      <c r="AN98">
        <v>0</v>
      </c>
      <c r="AO98">
        <v>0</v>
      </c>
      <c r="AP98">
        <v>0.37592000000000003</v>
      </c>
      <c r="AQ98">
        <v>0</v>
      </c>
      <c r="AR98">
        <v>0.27176449275362319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542.97418503676045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2.6403176242944446</v>
      </c>
      <c r="L99">
        <f t="shared" si="2"/>
        <v>0.67348530979379229</v>
      </c>
      <c r="M99">
        <f t="shared" si="2"/>
        <v>0</v>
      </c>
      <c r="N99">
        <f t="shared" si="2"/>
        <v>0.68429738594607448</v>
      </c>
      <c r="O99">
        <f t="shared" si="2"/>
        <v>0.58415999999999968</v>
      </c>
      <c r="P99">
        <f t="shared" si="2"/>
        <v>1.5969274999999994</v>
      </c>
      <c r="Q99">
        <f t="shared" si="2"/>
        <v>8.7891825545798885E-2</v>
      </c>
      <c r="R99">
        <f t="shared" si="2"/>
        <v>0.17788349484789004</v>
      </c>
      <c r="S99">
        <f t="shared" si="2"/>
        <v>0.11418499999999979</v>
      </c>
      <c r="T99">
        <f t="shared" si="2"/>
        <v>0</v>
      </c>
      <c r="U99">
        <f t="shared" si="2"/>
        <v>7.0602590327471084</v>
      </c>
      <c r="V99">
        <f t="shared" si="2"/>
        <v>0.11113240468031192</v>
      </c>
      <c r="W99">
        <f t="shared" si="2"/>
        <v>0.23434473846275039</v>
      </c>
      <c r="X99">
        <f t="shared" si="2"/>
        <v>0.54684128156560208</v>
      </c>
      <c r="Y99">
        <f t="shared" si="2"/>
        <v>0</v>
      </c>
      <c r="Z99">
        <f t="shared" si="2"/>
        <v>1.0813415E-2</v>
      </c>
      <c r="AA99">
        <f t="shared" si="2"/>
        <v>2.5724235525082056E-2</v>
      </c>
      <c r="AB99">
        <f t="shared" si="2"/>
        <v>3.1293193548387103E-2</v>
      </c>
      <c r="AC99">
        <f t="shared" si="2"/>
        <v>2.0098850321972672E-2</v>
      </c>
      <c r="AD99">
        <f t="shared" si="2"/>
        <v>2.2573867335352004E-2</v>
      </c>
      <c r="AE99">
        <f t="shared" si="2"/>
        <v>6.939592732778202E-2</v>
      </c>
      <c r="AF99">
        <f t="shared" si="2"/>
        <v>0</v>
      </c>
      <c r="AG99">
        <f t="shared" si="2"/>
        <v>0</v>
      </c>
      <c r="AH99">
        <f t="shared" si="2"/>
        <v>0.13409977998944037</v>
      </c>
      <c r="AI99">
        <f t="shared" si="2"/>
        <v>6.5079045561665357E-3</v>
      </c>
      <c r="AJ99">
        <f t="shared" si="2"/>
        <v>0</v>
      </c>
      <c r="AK99">
        <f t="shared" si="2"/>
        <v>0.15238770685579159</v>
      </c>
      <c r="AL99">
        <f t="shared" si="2"/>
        <v>5.4564294750430217E-2</v>
      </c>
      <c r="AM99">
        <f t="shared" si="2"/>
        <v>1.1571585146286575E-2</v>
      </c>
      <c r="AN99">
        <f t="shared" si="2"/>
        <v>0</v>
      </c>
      <c r="AO99">
        <f t="shared" si="2"/>
        <v>0</v>
      </c>
      <c r="AP99">
        <f t="shared" si="2"/>
        <v>8.3515200000000029E-3</v>
      </c>
      <c r="AQ99">
        <f t="shared" si="2"/>
        <v>0</v>
      </c>
      <c r="AR99">
        <f t="shared" si="2"/>
        <v>2.5400455615942046E-2</v>
      </c>
      <c r="AS99">
        <f t="shared" si="2"/>
        <v>3.3316512042818894E-2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15.11782484589923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203.77</v>
      </c>
      <c r="M3">
        <v>27.130000000000003</v>
      </c>
      <c r="N3">
        <v>35.026931499649621</v>
      </c>
      <c r="O3">
        <v>0</v>
      </c>
      <c r="P3">
        <v>41.2</v>
      </c>
      <c r="Q3">
        <v>3.88</v>
      </c>
      <c r="R3">
        <v>7.15</v>
      </c>
      <c r="S3">
        <v>4.4500000000000011</v>
      </c>
      <c r="T3">
        <v>0</v>
      </c>
      <c r="U3">
        <v>24.7</v>
      </c>
      <c r="V3">
        <v>3.3699999999999997</v>
      </c>
      <c r="W3">
        <v>7.84</v>
      </c>
      <c r="X3">
        <v>16.033915007937477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4.8599182437547315</v>
      </c>
      <c r="AF3">
        <v>2.61696247464503</v>
      </c>
      <c r="AG3">
        <v>12.787424000000001</v>
      </c>
      <c r="AH3">
        <v>0</v>
      </c>
      <c r="AI3">
        <v>0</v>
      </c>
      <c r="AJ3">
        <v>0</v>
      </c>
      <c r="AK3">
        <v>7.6694247438928294</v>
      </c>
      <c r="AL3">
        <v>0</v>
      </c>
      <c r="AM3">
        <v>0</v>
      </c>
      <c r="AN3">
        <v>0.61983795086251958</v>
      </c>
      <c r="AO3">
        <v>0</v>
      </c>
      <c r="AP3">
        <v>1.6996720000000005</v>
      </c>
      <c r="AQ3">
        <v>3.810771428571428</v>
      </c>
      <c r="AR3">
        <v>0.13192119565217392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414.96690789376146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203.77</v>
      </c>
      <c r="M4">
        <v>27.130000000000003</v>
      </c>
      <c r="N4">
        <v>35.026931499649621</v>
      </c>
      <c r="O4">
        <v>0</v>
      </c>
      <c r="P4">
        <v>41.2</v>
      </c>
      <c r="Q4">
        <v>3.88</v>
      </c>
      <c r="R4">
        <v>7.1499999999999995</v>
      </c>
      <c r="S4">
        <v>4.45</v>
      </c>
      <c r="T4">
        <v>0</v>
      </c>
      <c r="U4">
        <v>24.7</v>
      </c>
      <c r="V4">
        <v>3.38</v>
      </c>
      <c r="W4">
        <v>7.84</v>
      </c>
      <c r="X4">
        <v>16.033915007937477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4.8599182437547315</v>
      </c>
      <c r="AF4">
        <v>2.61696247464503</v>
      </c>
      <c r="AG4">
        <v>12.787424000000001</v>
      </c>
      <c r="AH4">
        <v>0</v>
      </c>
      <c r="AI4">
        <v>0</v>
      </c>
      <c r="AJ4">
        <v>0</v>
      </c>
      <c r="AK4">
        <v>7.6694247438928294</v>
      </c>
      <c r="AL4">
        <v>0</v>
      </c>
      <c r="AM4">
        <v>0</v>
      </c>
      <c r="AN4">
        <v>0.61983795086251958</v>
      </c>
      <c r="AO4">
        <v>0</v>
      </c>
      <c r="AP4">
        <v>1.6996720000000005</v>
      </c>
      <c r="AQ4">
        <v>3.810771428571428</v>
      </c>
      <c r="AR4">
        <v>0.13192119565217392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414.97690789376145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203.77</v>
      </c>
      <c r="M5">
        <v>27.130000000000003</v>
      </c>
      <c r="N5">
        <v>35.026931499649621</v>
      </c>
      <c r="O5">
        <v>0</v>
      </c>
      <c r="P5">
        <v>41.2</v>
      </c>
      <c r="Q5">
        <v>3.77</v>
      </c>
      <c r="R5">
        <v>6.87</v>
      </c>
      <c r="S5">
        <v>4.2799999999999994</v>
      </c>
      <c r="T5">
        <v>0</v>
      </c>
      <c r="U5">
        <v>24.7</v>
      </c>
      <c r="V5">
        <v>3.3719570267131247</v>
      </c>
      <c r="W5">
        <v>7.84</v>
      </c>
      <c r="X5">
        <v>16.033915007937477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4.8599182437547315</v>
      </c>
      <c r="AF5">
        <v>2.61696247464503</v>
      </c>
      <c r="AG5">
        <v>12.787424000000001</v>
      </c>
      <c r="AH5">
        <v>0</v>
      </c>
      <c r="AI5">
        <v>0</v>
      </c>
      <c r="AJ5">
        <v>0</v>
      </c>
      <c r="AK5">
        <v>7.6694247438928294</v>
      </c>
      <c r="AL5">
        <v>0</v>
      </c>
      <c r="AM5">
        <v>0</v>
      </c>
      <c r="AN5">
        <v>0.61983795086251958</v>
      </c>
      <c r="AO5">
        <v>0</v>
      </c>
      <c r="AP5">
        <v>1.6996720000000005</v>
      </c>
      <c r="AQ5">
        <v>3.810771428571428</v>
      </c>
      <c r="AR5">
        <v>0.13192119565217392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414.40886492047457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203.77</v>
      </c>
      <c r="M6">
        <v>27.130000000000003</v>
      </c>
      <c r="N6">
        <v>35.026931499649621</v>
      </c>
      <c r="O6">
        <v>0</v>
      </c>
      <c r="P6">
        <v>41.2</v>
      </c>
      <c r="Q6">
        <v>3.77</v>
      </c>
      <c r="R6">
        <v>6.87</v>
      </c>
      <c r="S6">
        <v>4.2799999999999994</v>
      </c>
      <c r="T6">
        <v>0</v>
      </c>
      <c r="U6">
        <v>24.7</v>
      </c>
      <c r="V6">
        <v>3.3719570267131247</v>
      </c>
      <c r="W6">
        <v>7.84</v>
      </c>
      <c r="X6">
        <v>16.033915007937477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4.8599182437547315</v>
      </c>
      <c r="AF6">
        <v>2.61696247464503</v>
      </c>
      <c r="AG6">
        <v>12.787424000000001</v>
      </c>
      <c r="AH6">
        <v>0</v>
      </c>
      <c r="AI6">
        <v>0</v>
      </c>
      <c r="AJ6">
        <v>0</v>
      </c>
      <c r="AK6">
        <v>7.6694247438928294</v>
      </c>
      <c r="AL6">
        <v>0</v>
      </c>
      <c r="AM6">
        <v>0</v>
      </c>
      <c r="AN6">
        <v>0.61983795086251958</v>
      </c>
      <c r="AO6">
        <v>0</v>
      </c>
      <c r="AP6">
        <v>1.6996720000000005</v>
      </c>
      <c r="AQ6">
        <v>3.810771428571428</v>
      </c>
      <c r="AR6">
        <v>0.13192119565217392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414.40886492047457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203.77</v>
      </c>
      <c r="M7">
        <v>27.130000000000003</v>
      </c>
      <c r="N7">
        <v>35.026931499649621</v>
      </c>
      <c r="O7">
        <v>0</v>
      </c>
      <c r="P7">
        <v>41.2</v>
      </c>
      <c r="Q7">
        <v>3.77</v>
      </c>
      <c r="R7">
        <v>6.87</v>
      </c>
      <c r="S7">
        <v>4.2799999999999994</v>
      </c>
      <c r="T7">
        <v>0</v>
      </c>
      <c r="U7">
        <v>24.7</v>
      </c>
      <c r="V7">
        <v>3.3719570267131247</v>
      </c>
      <c r="W7">
        <v>7.84</v>
      </c>
      <c r="X7">
        <v>16.033915007937477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4.8599182437547315</v>
      </c>
      <c r="AF7">
        <v>2.61696247464503</v>
      </c>
      <c r="AG7">
        <v>12.787424000000001</v>
      </c>
      <c r="AH7">
        <v>0</v>
      </c>
      <c r="AI7">
        <v>0</v>
      </c>
      <c r="AJ7">
        <v>0</v>
      </c>
      <c r="AK7">
        <v>7.6694247438928294</v>
      </c>
      <c r="AL7">
        <v>0</v>
      </c>
      <c r="AM7">
        <v>0</v>
      </c>
      <c r="AN7">
        <v>0.61983795086251958</v>
      </c>
      <c r="AO7">
        <v>0</v>
      </c>
      <c r="AP7">
        <v>1.6996720000000005</v>
      </c>
      <c r="AQ7">
        <v>3.810771428571428</v>
      </c>
      <c r="AR7">
        <v>0.13192119565217392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414.40886492047457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203.77</v>
      </c>
      <c r="M8">
        <v>27.130000000000003</v>
      </c>
      <c r="N8">
        <v>35.026931499649621</v>
      </c>
      <c r="O8">
        <v>0</v>
      </c>
      <c r="P8">
        <v>41.2</v>
      </c>
      <c r="Q8">
        <v>3.77</v>
      </c>
      <c r="R8">
        <v>6.87</v>
      </c>
      <c r="S8">
        <v>4.2799999999999994</v>
      </c>
      <c r="T8">
        <v>0</v>
      </c>
      <c r="U8">
        <v>24.7</v>
      </c>
      <c r="V8">
        <v>3.3719570267131247</v>
      </c>
      <c r="W8">
        <v>7.84</v>
      </c>
      <c r="X8">
        <v>16.033915007937477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4.8599182437547315</v>
      </c>
      <c r="AF8">
        <v>2.61696247464503</v>
      </c>
      <c r="AG8">
        <v>12.787424000000001</v>
      </c>
      <c r="AH8">
        <v>0</v>
      </c>
      <c r="AI8">
        <v>0</v>
      </c>
      <c r="AJ8">
        <v>0</v>
      </c>
      <c r="AK8">
        <v>7.6694247438928294</v>
      </c>
      <c r="AL8">
        <v>0</v>
      </c>
      <c r="AM8">
        <v>0</v>
      </c>
      <c r="AN8">
        <v>0.61983795086251958</v>
      </c>
      <c r="AO8">
        <v>0</v>
      </c>
      <c r="AP8">
        <v>1.6996720000000005</v>
      </c>
      <c r="AQ8">
        <v>3.810771428571428</v>
      </c>
      <c r="AR8">
        <v>0.13192119565217392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414.40886492047457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203.77</v>
      </c>
      <c r="M9">
        <v>27.130000000000003</v>
      </c>
      <c r="N9">
        <v>35.026931499649621</v>
      </c>
      <c r="O9">
        <v>0</v>
      </c>
      <c r="P9">
        <v>41.2</v>
      </c>
      <c r="Q9">
        <v>3.77</v>
      </c>
      <c r="R9">
        <v>6.87</v>
      </c>
      <c r="S9">
        <v>4.2799999999999994</v>
      </c>
      <c r="T9">
        <v>0</v>
      </c>
      <c r="U9">
        <v>24.7</v>
      </c>
      <c r="V9">
        <v>3.3719570267131247</v>
      </c>
      <c r="W9">
        <v>7.84</v>
      </c>
      <c r="X9">
        <v>16.033915007937477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4.8599182437547315</v>
      </c>
      <c r="AF9">
        <v>2.61696247464503</v>
      </c>
      <c r="AG9">
        <v>12.787424000000001</v>
      </c>
      <c r="AH9">
        <v>0</v>
      </c>
      <c r="AI9">
        <v>0</v>
      </c>
      <c r="AJ9">
        <v>0</v>
      </c>
      <c r="AK9">
        <v>7.6694247438928294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3.810771428571428</v>
      </c>
      <c r="AR9">
        <v>0.13192119565217392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412.70919292047461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203.77</v>
      </c>
      <c r="M10">
        <v>27.130000000000003</v>
      </c>
      <c r="N10">
        <v>35.026931499649621</v>
      </c>
      <c r="O10">
        <v>0</v>
      </c>
      <c r="P10">
        <v>41.2</v>
      </c>
      <c r="Q10">
        <v>3.77</v>
      </c>
      <c r="R10">
        <v>6.87</v>
      </c>
      <c r="S10">
        <v>4.2799999999999994</v>
      </c>
      <c r="T10">
        <v>0</v>
      </c>
      <c r="U10">
        <v>24.7</v>
      </c>
      <c r="V10">
        <v>3.3719570267131247</v>
      </c>
      <c r="W10">
        <v>7.84</v>
      </c>
      <c r="X10">
        <v>16.033915007937477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4.8599182437547315</v>
      </c>
      <c r="AF10">
        <v>2.61696247464503</v>
      </c>
      <c r="AG10">
        <v>12.787424000000001</v>
      </c>
      <c r="AH10">
        <v>0</v>
      </c>
      <c r="AI10">
        <v>0</v>
      </c>
      <c r="AJ10">
        <v>0</v>
      </c>
      <c r="AK10">
        <v>7.6694247438928294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3.810771428571428</v>
      </c>
      <c r="AR10">
        <v>0.13192119565217392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412.70919292047461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203.77</v>
      </c>
      <c r="M11">
        <v>27.130000000000003</v>
      </c>
      <c r="N11">
        <v>35.026931499649621</v>
      </c>
      <c r="O11">
        <v>0</v>
      </c>
      <c r="P11">
        <v>41.2</v>
      </c>
      <c r="Q11">
        <v>3.77</v>
      </c>
      <c r="R11">
        <v>6.87</v>
      </c>
      <c r="S11">
        <v>4.2799999999999994</v>
      </c>
      <c r="T11">
        <v>0</v>
      </c>
      <c r="U11">
        <v>24.7</v>
      </c>
      <c r="V11">
        <v>3.3719570267131247</v>
      </c>
      <c r="W11">
        <v>7.84</v>
      </c>
      <c r="X11">
        <v>16.033915007937477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4.8599182437547315</v>
      </c>
      <c r="AF11">
        <v>2.61696247464503</v>
      </c>
      <c r="AG11">
        <v>12.787424000000001</v>
      </c>
      <c r="AH11">
        <v>0</v>
      </c>
      <c r="AI11">
        <v>0</v>
      </c>
      <c r="AJ11">
        <v>0</v>
      </c>
      <c r="AK11">
        <v>7.6694247438928294</v>
      </c>
      <c r="AL11">
        <v>0</v>
      </c>
      <c r="AM11">
        <v>0</v>
      </c>
      <c r="AN11">
        <v>0.61983795086251958</v>
      </c>
      <c r="AO11">
        <v>0</v>
      </c>
      <c r="AP11">
        <v>0</v>
      </c>
      <c r="AQ11">
        <v>3.810771428571428</v>
      </c>
      <c r="AR11">
        <v>0.13192119565217392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412.70919292047461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203.77</v>
      </c>
      <c r="M12">
        <v>27.130000000000003</v>
      </c>
      <c r="N12">
        <v>35.026931499649621</v>
      </c>
      <c r="O12">
        <v>0</v>
      </c>
      <c r="P12">
        <v>41.2</v>
      </c>
      <c r="Q12">
        <v>3.77</v>
      </c>
      <c r="R12">
        <v>6.87</v>
      </c>
      <c r="S12">
        <v>4.2799999999999994</v>
      </c>
      <c r="T12">
        <v>0</v>
      </c>
      <c r="U12">
        <v>24.7</v>
      </c>
      <c r="V12">
        <v>3.3719570267131247</v>
      </c>
      <c r="W12">
        <v>7.84</v>
      </c>
      <c r="X12">
        <v>16.033915007937477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4.8599182437547315</v>
      </c>
      <c r="AF12">
        <v>2.61696247464503</v>
      </c>
      <c r="AG12">
        <v>12.787424000000001</v>
      </c>
      <c r="AH12">
        <v>0</v>
      </c>
      <c r="AI12">
        <v>0</v>
      </c>
      <c r="AJ12">
        <v>0</v>
      </c>
      <c r="AK12">
        <v>7.6694247438928294</v>
      </c>
      <c r="AL12">
        <v>0</v>
      </c>
      <c r="AM12">
        <v>0</v>
      </c>
      <c r="AN12">
        <v>0.61983795086251958</v>
      </c>
      <c r="AO12">
        <v>0</v>
      </c>
      <c r="AP12">
        <v>0</v>
      </c>
      <c r="AQ12">
        <v>3.810771428571428</v>
      </c>
      <c r="AR12">
        <v>0.13192119565217392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412.70919292047461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203.77</v>
      </c>
      <c r="M13">
        <v>27.130000000000003</v>
      </c>
      <c r="N13">
        <v>35.026931499649621</v>
      </c>
      <c r="O13">
        <v>0</v>
      </c>
      <c r="P13">
        <v>41.2</v>
      </c>
      <c r="Q13">
        <v>3.706931348221671</v>
      </c>
      <c r="R13">
        <v>6.87</v>
      </c>
      <c r="S13">
        <v>4.2799999999999994</v>
      </c>
      <c r="T13">
        <v>0</v>
      </c>
      <c r="U13">
        <v>24.7</v>
      </c>
      <c r="V13">
        <v>3.3719570267131247</v>
      </c>
      <c r="W13">
        <v>7.3820448877805482</v>
      </c>
      <c r="X13">
        <v>16.033915007937477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4.8599182437547315</v>
      </c>
      <c r="AF13">
        <v>2.61696247464503</v>
      </c>
      <c r="AG13">
        <v>12.787424000000001</v>
      </c>
      <c r="AH13">
        <v>0</v>
      </c>
      <c r="AI13">
        <v>0</v>
      </c>
      <c r="AJ13">
        <v>0</v>
      </c>
      <c r="AK13">
        <v>7.6694247438928294</v>
      </c>
      <c r="AL13">
        <v>0</v>
      </c>
      <c r="AM13">
        <v>0</v>
      </c>
      <c r="AN13">
        <v>0.61983795086251958</v>
      </c>
      <c r="AO13">
        <v>0</v>
      </c>
      <c r="AP13">
        <v>0</v>
      </c>
      <c r="AQ13">
        <v>3.810771428571428</v>
      </c>
      <c r="AR13">
        <v>0.13192119565217392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412.18816915647676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203.77</v>
      </c>
      <c r="M14">
        <v>27.130000000000003</v>
      </c>
      <c r="N14">
        <v>35.026931499649621</v>
      </c>
      <c r="O14">
        <v>0</v>
      </c>
      <c r="P14">
        <v>41.2</v>
      </c>
      <c r="Q14">
        <v>3.706931348221671</v>
      </c>
      <c r="R14">
        <v>6.87</v>
      </c>
      <c r="S14">
        <v>4.2799999999999994</v>
      </c>
      <c r="T14">
        <v>0</v>
      </c>
      <c r="U14">
        <v>24.7</v>
      </c>
      <c r="V14">
        <v>3.3719570267131247</v>
      </c>
      <c r="W14">
        <v>7.3820448877805482</v>
      </c>
      <c r="X14">
        <v>16.033915007937477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4.8599182437547315</v>
      </c>
      <c r="AF14">
        <v>2.61696247464503</v>
      </c>
      <c r="AG14">
        <v>12.787424000000001</v>
      </c>
      <c r="AH14">
        <v>0</v>
      </c>
      <c r="AI14">
        <v>0</v>
      </c>
      <c r="AJ14">
        <v>0</v>
      </c>
      <c r="AK14">
        <v>7.6694247438928294</v>
      </c>
      <c r="AL14">
        <v>0</v>
      </c>
      <c r="AM14">
        <v>0</v>
      </c>
      <c r="AN14">
        <v>0.61983795086251958</v>
      </c>
      <c r="AO14">
        <v>0</v>
      </c>
      <c r="AP14">
        <v>0</v>
      </c>
      <c r="AQ14">
        <v>3.810771428571428</v>
      </c>
      <c r="AR14">
        <v>0.13192119565217392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412.18816915647676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203.77</v>
      </c>
      <c r="M15">
        <v>27.130000000000003</v>
      </c>
      <c r="N15">
        <v>35.026931499649621</v>
      </c>
      <c r="O15">
        <v>0</v>
      </c>
      <c r="P15">
        <v>41.2</v>
      </c>
      <c r="Q15">
        <v>3.706931348221671</v>
      </c>
      <c r="R15">
        <v>6.87</v>
      </c>
      <c r="S15">
        <v>4.2799999999999994</v>
      </c>
      <c r="T15">
        <v>0</v>
      </c>
      <c r="U15">
        <v>24.7</v>
      </c>
      <c r="V15">
        <v>3.3719570267131247</v>
      </c>
      <c r="W15">
        <v>7.3820448877805482</v>
      </c>
      <c r="X15">
        <v>16.033915007937477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4.8599182437547315</v>
      </c>
      <c r="AF15">
        <v>2.61696247464503</v>
      </c>
      <c r="AG15">
        <v>12.787424000000001</v>
      </c>
      <c r="AH15">
        <v>0</v>
      </c>
      <c r="AI15">
        <v>0</v>
      </c>
      <c r="AJ15">
        <v>0</v>
      </c>
      <c r="AK15">
        <v>7.6694247438928294</v>
      </c>
      <c r="AL15">
        <v>0</v>
      </c>
      <c r="AM15">
        <v>0</v>
      </c>
      <c r="AN15">
        <v>0.61983795086251958</v>
      </c>
      <c r="AO15">
        <v>0</v>
      </c>
      <c r="AP15">
        <v>0</v>
      </c>
      <c r="AQ15">
        <v>3.810771428571428</v>
      </c>
      <c r="AR15">
        <v>0.13192119565217392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412.18816915647676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203.77</v>
      </c>
      <c r="M16">
        <v>27.130000000000003</v>
      </c>
      <c r="N16">
        <v>35.026931499649621</v>
      </c>
      <c r="O16">
        <v>0</v>
      </c>
      <c r="P16">
        <v>41.2</v>
      </c>
      <c r="Q16">
        <v>3.71</v>
      </c>
      <c r="R16">
        <v>6.87</v>
      </c>
      <c r="S16">
        <v>4.2799999999999994</v>
      </c>
      <c r="T16">
        <v>0</v>
      </c>
      <c r="U16">
        <v>24.7</v>
      </c>
      <c r="V16">
        <v>3.3699999999999997</v>
      </c>
      <c r="W16">
        <v>7.3820448877805482</v>
      </c>
      <c r="X16">
        <v>16.033915007937477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4.8599182437547315</v>
      </c>
      <c r="AF16">
        <v>2.61696247464503</v>
      </c>
      <c r="AG16">
        <v>12.787424000000001</v>
      </c>
      <c r="AH16">
        <v>0</v>
      </c>
      <c r="AI16">
        <v>0</v>
      </c>
      <c r="AJ16">
        <v>0</v>
      </c>
      <c r="AK16">
        <v>7.6694247438928294</v>
      </c>
      <c r="AL16">
        <v>0</v>
      </c>
      <c r="AM16">
        <v>0</v>
      </c>
      <c r="AN16">
        <v>0.61983795086251958</v>
      </c>
      <c r="AO16">
        <v>0</v>
      </c>
      <c r="AP16">
        <v>0</v>
      </c>
      <c r="AQ16">
        <v>3.8445222222222215</v>
      </c>
      <c r="AR16">
        <v>0.13192119565217392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412.22303157519281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203.77</v>
      </c>
      <c r="M17">
        <v>27.130000000000003</v>
      </c>
      <c r="N17">
        <v>35.026931499649621</v>
      </c>
      <c r="O17">
        <v>0</v>
      </c>
      <c r="P17">
        <v>41.2</v>
      </c>
      <c r="Q17">
        <v>3.71</v>
      </c>
      <c r="R17">
        <v>6.87</v>
      </c>
      <c r="S17">
        <v>4.2799999999999994</v>
      </c>
      <c r="T17">
        <v>0</v>
      </c>
      <c r="U17">
        <v>24.7</v>
      </c>
      <c r="V17">
        <v>3.3699999999999997</v>
      </c>
      <c r="W17">
        <v>7.3820448877805482</v>
      </c>
      <c r="X17">
        <v>16.033915007937477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4.8599182437547315</v>
      </c>
      <c r="AF17">
        <v>2.61696247464503</v>
      </c>
      <c r="AG17">
        <v>12.787424000000001</v>
      </c>
      <c r="AH17">
        <v>0</v>
      </c>
      <c r="AI17">
        <v>0</v>
      </c>
      <c r="AJ17">
        <v>0</v>
      </c>
      <c r="AK17">
        <v>7.6694247438928294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3.8445222222222215</v>
      </c>
      <c r="AR17">
        <v>0.13192119565217392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412.22303157519281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203.77</v>
      </c>
      <c r="M18">
        <v>27.130000000000003</v>
      </c>
      <c r="N18">
        <v>35.026931499649621</v>
      </c>
      <c r="O18">
        <v>0</v>
      </c>
      <c r="P18">
        <v>41.2</v>
      </c>
      <c r="Q18">
        <v>3.71</v>
      </c>
      <c r="R18">
        <v>6.87</v>
      </c>
      <c r="S18">
        <v>4.2799999999999994</v>
      </c>
      <c r="T18">
        <v>0</v>
      </c>
      <c r="U18">
        <v>24.7</v>
      </c>
      <c r="V18">
        <v>3.3719570267131247</v>
      </c>
      <c r="W18">
        <v>7.3820448877805482</v>
      </c>
      <c r="X18">
        <v>16.033915007937477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4.8599182437547315</v>
      </c>
      <c r="AF18">
        <v>2.61696247464503</v>
      </c>
      <c r="AG18">
        <v>12.787424000000001</v>
      </c>
      <c r="AH18">
        <v>0</v>
      </c>
      <c r="AI18">
        <v>0</v>
      </c>
      <c r="AJ18">
        <v>0</v>
      </c>
      <c r="AK18">
        <v>7.6694247438928294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3.8445222222222215</v>
      </c>
      <c r="AR18">
        <v>0.13192119565217392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412.22498860190592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203.77</v>
      </c>
      <c r="M19">
        <v>27.130000000000003</v>
      </c>
      <c r="N19">
        <v>35.026931499649621</v>
      </c>
      <c r="O19">
        <v>0</v>
      </c>
      <c r="P19">
        <v>41.2</v>
      </c>
      <c r="Q19">
        <v>3.71</v>
      </c>
      <c r="R19">
        <v>6.87</v>
      </c>
      <c r="S19">
        <v>4.2799999999999994</v>
      </c>
      <c r="T19">
        <v>0</v>
      </c>
      <c r="U19">
        <v>24.7</v>
      </c>
      <c r="V19">
        <v>3.3719570267131247</v>
      </c>
      <c r="W19">
        <v>7.3820448877805482</v>
      </c>
      <c r="X19">
        <v>16.033915007937477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4.8599182437547315</v>
      </c>
      <c r="AF19">
        <v>2.61696247464503</v>
      </c>
      <c r="AG19">
        <v>12.787424000000001</v>
      </c>
      <c r="AH19">
        <v>0</v>
      </c>
      <c r="AI19">
        <v>0</v>
      </c>
      <c r="AJ19">
        <v>0</v>
      </c>
      <c r="AK19">
        <v>7.6694247438928294</v>
      </c>
      <c r="AL19">
        <v>0</v>
      </c>
      <c r="AM19">
        <v>0</v>
      </c>
      <c r="AN19">
        <v>0.61983795086251958</v>
      </c>
      <c r="AO19">
        <v>0</v>
      </c>
      <c r="AP19">
        <v>0</v>
      </c>
      <c r="AQ19">
        <v>3.8445222222222215</v>
      </c>
      <c r="AR19">
        <v>0.13192119565217392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412.22498860190592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203.77</v>
      </c>
      <c r="M20">
        <v>27.130000000000003</v>
      </c>
      <c r="N20">
        <v>35.026931499649621</v>
      </c>
      <c r="O20">
        <v>0</v>
      </c>
      <c r="P20">
        <v>41.2</v>
      </c>
      <c r="Q20">
        <v>3.71</v>
      </c>
      <c r="R20">
        <v>6.87</v>
      </c>
      <c r="S20">
        <v>4.2799999999999994</v>
      </c>
      <c r="T20">
        <v>0</v>
      </c>
      <c r="U20">
        <v>24.7</v>
      </c>
      <c r="V20">
        <v>3.3719570267131247</v>
      </c>
      <c r="W20">
        <v>7.3820448877805482</v>
      </c>
      <c r="X20">
        <v>16.033915007937477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4.8599182437547315</v>
      </c>
      <c r="AF20">
        <v>2.61696247464503</v>
      </c>
      <c r="AG20">
        <v>12.787424000000001</v>
      </c>
      <c r="AH20">
        <v>0</v>
      </c>
      <c r="AI20">
        <v>0</v>
      </c>
      <c r="AJ20">
        <v>0</v>
      </c>
      <c r="AK20">
        <v>7.6694247438928294</v>
      </c>
      <c r="AL20">
        <v>0</v>
      </c>
      <c r="AM20">
        <v>0</v>
      </c>
      <c r="AN20">
        <v>0.61983795086251958</v>
      </c>
      <c r="AO20">
        <v>0</v>
      </c>
      <c r="AP20">
        <v>0</v>
      </c>
      <c r="AQ20">
        <v>3.8445222222222215</v>
      </c>
      <c r="AR20">
        <v>0.13192119565217392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412.22498860190592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203.77</v>
      </c>
      <c r="M21">
        <v>27.130000000000003</v>
      </c>
      <c r="N21">
        <v>35.026931499649621</v>
      </c>
      <c r="O21">
        <v>0</v>
      </c>
      <c r="P21">
        <v>41.2</v>
      </c>
      <c r="Q21">
        <v>3.71</v>
      </c>
      <c r="R21">
        <v>6.87</v>
      </c>
      <c r="S21">
        <v>4.2799999999999994</v>
      </c>
      <c r="T21">
        <v>0</v>
      </c>
      <c r="U21">
        <v>24.7</v>
      </c>
      <c r="V21">
        <v>3.3719570267131247</v>
      </c>
      <c r="W21">
        <v>7.3820448877805482</v>
      </c>
      <c r="X21">
        <v>16.033915007937477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4.8599182437547315</v>
      </c>
      <c r="AF21">
        <v>2.61696247464503</v>
      </c>
      <c r="AG21">
        <v>12.787424000000001</v>
      </c>
      <c r="AH21">
        <v>0</v>
      </c>
      <c r="AI21">
        <v>0</v>
      </c>
      <c r="AJ21">
        <v>0</v>
      </c>
      <c r="AK21">
        <v>7.6694247438928294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3.8445222222222215</v>
      </c>
      <c r="AR21">
        <v>0.13192119565217392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412.22498860190592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4.9500000000000011</v>
      </c>
      <c r="L22">
        <v>203.77</v>
      </c>
      <c r="M22">
        <v>27.130000000000003</v>
      </c>
      <c r="N22">
        <v>35.026931499649621</v>
      </c>
      <c r="O22">
        <v>0</v>
      </c>
      <c r="P22">
        <v>41.2</v>
      </c>
      <c r="Q22">
        <v>3.71</v>
      </c>
      <c r="R22">
        <v>6.87</v>
      </c>
      <c r="S22">
        <v>4.2799999999999994</v>
      </c>
      <c r="T22">
        <v>0</v>
      </c>
      <c r="U22">
        <v>24.7</v>
      </c>
      <c r="V22">
        <v>3.3719570267131247</v>
      </c>
      <c r="W22">
        <v>7.3820448877805482</v>
      </c>
      <c r="X22">
        <v>16.033915007937477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4.8599182437547315</v>
      </c>
      <c r="AF22">
        <v>2.61696247464503</v>
      </c>
      <c r="AG22">
        <v>12.787424000000001</v>
      </c>
      <c r="AH22">
        <v>0</v>
      </c>
      <c r="AI22">
        <v>0</v>
      </c>
      <c r="AJ22">
        <v>0</v>
      </c>
      <c r="AK22">
        <v>7.6694247438928294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3.8445222222222215</v>
      </c>
      <c r="AR22">
        <v>0.13192119565217392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412.22498860190592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203.77</v>
      </c>
      <c r="M23">
        <v>27.130000000000003</v>
      </c>
      <c r="N23">
        <v>35.026931499649621</v>
      </c>
      <c r="O23">
        <v>0</v>
      </c>
      <c r="P23">
        <v>41.2</v>
      </c>
      <c r="Q23">
        <v>5.89</v>
      </c>
      <c r="R23">
        <v>12.5</v>
      </c>
      <c r="S23">
        <v>7.02</v>
      </c>
      <c r="T23">
        <v>0</v>
      </c>
      <c r="U23">
        <v>24.7</v>
      </c>
      <c r="V23">
        <v>6.1330680680680674</v>
      </c>
      <c r="W23">
        <v>11.89688888888889</v>
      </c>
      <c r="X23">
        <v>29.156136196189877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4.8599182437547315</v>
      </c>
      <c r="AF23">
        <v>2.61696247464503</v>
      </c>
      <c r="AG23">
        <v>12.787424000000001</v>
      </c>
      <c r="AH23">
        <v>0</v>
      </c>
      <c r="AI23">
        <v>0</v>
      </c>
      <c r="AJ23">
        <v>0</v>
      </c>
      <c r="AK23">
        <v>7.6694247438928294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3.8445222222222215</v>
      </c>
      <c r="AR23">
        <v>0.13192119565217392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443.17316483262164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4.9500000000000011</v>
      </c>
      <c r="L24">
        <v>203.77</v>
      </c>
      <c r="M24">
        <v>27.130000000000003</v>
      </c>
      <c r="N24">
        <v>35.026931499649621</v>
      </c>
      <c r="O24">
        <v>0</v>
      </c>
      <c r="P24">
        <v>41.2</v>
      </c>
      <c r="Q24">
        <v>5.89</v>
      </c>
      <c r="R24">
        <v>12.5</v>
      </c>
      <c r="S24">
        <v>7.78</v>
      </c>
      <c r="T24">
        <v>0</v>
      </c>
      <c r="U24">
        <v>24.7</v>
      </c>
      <c r="V24">
        <v>6.1330680680680674</v>
      </c>
      <c r="W24">
        <v>13.606890564313456</v>
      </c>
      <c r="X24">
        <v>29.156136196189877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4.8599182437547315</v>
      </c>
      <c r="AF24">
        <v>2.61696247464503</v>
      </c>
      <c r="AG24">
        <v>12.787424000000001</v>
      </c>
      <c r="AH24">
        <v>0</v>
      </c>
      <c r="AI24">
        <v>0</v>
      </c>
      <c r="AJ24">
        <v>0</v>
      </c>
      <c r="AK24">
        <v>7.6694247438928294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7.5049492063492051</v>
      </c>
      <c r="AR24">
        <v>0.13192119565217392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449.30359349217315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251.45000000000005</v>
      </c>
      <c r="M25">
        <v>27.130000000000003</v>
      </c>
      <c r="N25">
        <v>35.026931499649621</v>
      </c>
      <c r="O25">
        <v>0</v>
      </c>
      <c r="P25">
        <v>41.2</v>
      </c>
      <c r="Q25">
        <v>5.89</v>
      </c>
      <c r="R25">
        <v>12.5</v>
      </c>
      <c r="S25">
        <v>7.78</v>
      </c>
      <c r="T25">
        <v>0</v>
      </c>
      <c r="U25">
        <v>24.7</v>
      </c>
      <c r="V25">
        <v>6.1330680680680674</v>
      </c>
      <c r="W25">
        <v>13.606890564313456</v>
      </c>
      <c r="X25">
        <v>29.156136196189877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4.8599182437547315</v>
      </c>
      <c r="AF25">
        <v>2.61696247464503</v>
      </c>
      <c r="AG25">
        <v>12.787424000000001</v>
      </c>
      <c r="AH25">
        <v>0</v>
      </c>
      <c r="AI25">
        <v>0</v>
      </c>
      <c r="AJ25">
        <v>0</v>
      </c>
      <c r="AK25">
        <v>7.6694247438928294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7.5049492063492051</v>
      </c>
      <c r="AR25">
        <v>0.13192119565217392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496.98359349217316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4.9500000000000011</v>
      </c>
      <c r="L26">
        <v>316.81</v>
      </c>
      <c r="M26">
        <v>27.130000000000003</v>
      </c>
      <c r="N26">
        <v>35.026931499649621</v>
      </c>
      <c r="O26">
        <v>0</v>
      </c>
      <c r="P26">
        <v>41.2</v>
      </c>
      <c r="Q26">
        <v>5.89</v>
      </c>
      <c r="R26">
        <v>12.5</v>
      </c>
      <c r="S26">
        <v>7.78</v>
      </c>
      <c r="T26">
        <v>0</v>
      </c>
      <c r="U26">
        <v>24.7</v>
      </c>
      <c r="V26">
        <v>6.1330680680680674</v>
      </c>
      <c r="W26">
        <v>13.606890564313456</v>
      </c>
      <c r="X26">
        <v>29.156136196189877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4.8599182437547315</v>
      </c>
      <c r="AF26">
        <v>2.61696247464503</v>
      </c>
      <c r="AG26">
        <v>12.787424000000001</v>
      </c>
      <c r="AH26">
        <v>6.1452124604012681</v>
      </c>
      <c r="AI26">
        <v>0</v>
      </c>
      <c r="AJ26">
        <v>0</v>
      </c>
      <c r="AK26">
        <v>7.6694247438928294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11.536634920634919</v>
      </c>
      <c r="AR26">
        <v>0.13192119565217392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572.52049166686004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4.9500000000000011</v>
      </c>
      <c r="L27">
        <v>367.18</v>
      </c>
      <c r="M27">
        <v>27.130000000000003</v>
      </c>
      <c r="N27">
        <v>31.210000000000004</v>
      </c>
      <c r="O27">
        <v>0</v>
      </c>
      <c r="P27">
        <v>41.2</v>
      </c>
      <c r="Q27">
        <v>5.89</v>
      </c>
      <c r="R27">
        <v>12.5</v>
      </c>
      <c r="S27">
        <v>7.78</v>
      </c>
      <c r="T27">
        <v>0</v>
      </c>
      <c r="U27">
        <v>24.7</v>
      </c>
      <c r="V27">
        <v>6.1330680680680674</v>
      </c>
      <c r="W27">
        <v>13.606890564313456</v>
      </c>
      <c r="X27">
        <v>29.156136196189877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4.8599182437547315</v>
      </c>
      <c r="AF27">
        <v>2.61696247464503</v>
      </c>
      <c r="AG27">
        <v>12.787424000000001</v>
      </c>
      <c r="AH27">
        <v>12.28735691657867</v>
      </c>
      <c r="AI27">
        <v>0</v>
      </c>
      <c r="AJ27">
        <v>0</v>
      </c>
      <c r="AK27">
        <v>7.6694247438928294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11.536634920634919</v>
      </c>
      <c r="AR27">
        <v>0.16260054347826089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625.24638397121396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8.9899999999999984</v>
      </c>
      <c r="L28">
        <v>367.17115100978458</v>
      </c>
      <c r="M28">
        <v>27.130000000000003</v>
      </c>
      <c r="N28">
        <v>31.210000000000004</v>
      </c>
      <c r="O28">
        <v>0</v>
      </c>
      <c r="P28">
        <v>41.2</v>
      </c>
      <c r="Q28">
        <v>5.71</v>
      </c>
      <c r="R28">
        <v>12.506930814524043</v>
      </c>
      <c r="S28">
        <v>7.63</v>
      </c>
      <c r="T28">
        <v>0</v>
      </c>
      <c r="U28">
        <v>24.7</v>
      </c>
      <c r="V28">
        <v>6.1330680680680674</v>
      </c>
      <c r="W28">
        <v>13.606890564313456</v>
      </c>
      <c r="X28">
        <v>29.156136196189877</v>
      </c>
      <c r="Y28">
        <v>0</v>
      </c>
      <c r="Z28">
        <v>0</v>
      </c>
      <c r="AA28">
        <v>0</v>
      </c>
      <c r="AB28">
        <v>0</v>
      </c>
      <c r="AC28">
        <v>2.8533924925396574</v>
      </c>
      <c r="AD28">
        <v>0</v>
      </c>
      <c r="AE28">
        <v>4.8599182437547315</v>
      </c>
      <c r="AF28">
        <v>5.2339249492900599</v>
      </c>
      <c r="AG28">
        <v>12.787424000000001</v>
      </c>
      <c r="AH28">
        <v>17.119463569165788</v>
      </c>
      <c r="AI28">
        <v>0</v>
      </c>
      <c r="AJ28">
        <v>0</v>
      </c>
      <c r="AK28">
        <v>7.6694247438928294</v>
      </c>
      <c r="AL28">
        <v>0</v>
      </c>
      <c r="AM28">
        <v>1.5556114028507126</v>
      </c>
      <c r="AN28">
        <v>0.61983795086251958</v>
      </c>
      <c r="AO28">
        <v>0</v>
      </c>
      <c r="AP28">
        <v>0</v>
      </c>
      <c r="AQ28">
        <v>11.536634920634919</v>
      </c>
      <c r="AR28">
        <v>0.16260054347826089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640.81253881814507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8.9899999999999984</v>
      </c>
      <c r="L29">
        <v>367.17115100978458</v>
      </c>
      <c r="M29">
        <v>27.130000000000003</v>
      </c>
      <c r="N29">
        <v>31.210000000000004</v>
      </c>
      <c r="O29">
        <v>0</v>
      </c>
      <c r="P29">
        <v>41.2</v>
      </c>
      <c r="Q29">
        <v>5.89</v>
      </c>
      <c r="R29">
        <v>12.506930814524043</v>
      </c>
      <c r="S29">
        <v>7.79</v>
      </c>
      <c r="T29">
        <v>0</v>
      </c>
      <c r="U29">
        <v>24.7</v>
      </c>
      <c r="V29">
        <v>6.1330680680680674</v>
      </c>
      <c r="W29">
        <v>13.606890564313456</v>
      </c>
      <c r="X29">
        <v>29.156136196189877</v>
      </c>
      <c r="Y29">
        <v>0</v>
      </c>
      <c r="Z29">
        <v>0.64738636363636359</v>
      </c>
      <c r="AA29">
        <v>3.8926708860759494</v>
      </c>
      <c r="AB29">
        <v>1.5709527381845458</v>
      </c>
      <c r="AC29">
        <v>2.8533924925396574</v>
      </c>
      <c r="AD29">
        <v>0</v>
      </c>
      <c r="AE29">
        <v>9.7198364875094629</v>
      </c>
      <c r="AF29">
        <v>7.8508874239350908</v>
      </c>
      <c r="AG29">
        <v>12.787424000000001</v>
      </c>
      <c r="AH29">
        <v>24.57471383315734</v>
      </c>
      <c r="AI29">
        <v>0</v>
      </c>
      <c r="AJ29">
        <v>0</v>
      </c>
      <c r="AK29">
        <v>7.6694247438928294</v>
      </c>
      <c r="AL29">
        <v>0</v>
      </c>
      <c r="AM29">
        <v>3.1050862715678913</v>
      </c>
      <c r="AN29">
        <v>0.61983795086251958</v>
      </c>
      <c r="AO29">
        <v>0</v>
      </c>
      <c r="AP29">
        <v>0</v>
      </c>
      <c r="AQ29">
        <v>11.536634920634919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663.74515465715058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8.9899999999999984</v>
      </c>
      <c r="L30">
        <v>367.17115100978458</v>
      </c>
      <c r="M30">
        <v>27.130000000000003</v>
      </c>
      <c r="N30">
        <v>31.210000000000004</v>
      </c>
      <c r="O30">
        <v>0</v>
      </c>
      <c r="P30">
        <v>41.2</v>
      </c>
      <c r="Q30">
        <v>5.89</v>
      </c>
      <c r="R30">
        <v>12.506930814524043</v>
      </c>
      <c r="S30">
        <v>7.79</v>
      </c>
      <c r="T30">
        <v>0</v>
      </c>
      <c r="U30">
        <v>24.7</v>
      </c>
      <c r="V30">
        <v>6.1330680680680674</v>
      </c>
      <c r="W30">
        <v>13.606890564313456</v>
      </c>
      <c r="X30">
        <v>29.156136196189877</v>
      </c>
      <c r="Y30">
        <v>0</v>
      </c>
      <c r="Z30">
        <v>3.844431818181818</v>
      </c>
      <c r="AA30">
        <v>7.1043544303797468</v>
      </c>
      <c r="AB30">
        <v>11.653278319579892</v>
      </c>
      <c r="AC30">
        <v>5.7159894769907327</v>
      </c>
      <c r="AD30">
        <v>2.3348470855412571</v>
      </c>
      <c r="AE30">
        <v>9.7198364875094629</v>
      </c>
      <c r="AF30">
        <v>11.514021298174441</v>
      </c>
      <c r="AG30">
        <v>12.787424000000001</v>
      </c>
      <c r="AH30">
        <v>33.51181013727561</v>
      </c>
      <c r="AI30">
        <v>0</v>
      </c>
      <c r="AJ30">
        <v>0</v>
      </c>
      <c r="AK30">
        <v>7.6694247438928294</v>
      </c>
      <c r="AL30">
        <v>0</v>
      </c>
      <c r="AM30">
        <v>3.1050862715678913</v>
      </c>
      <c r="AN30">
        <v>0.61983795086251958</v>
      </c>
      <c r="AO30">
        <v>0</v>
      </c>
      <c r="AP30">
        <v>0</v>
      </c>
      <c r="AQ30">
        <v>15.200130158730156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701.69737872384042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8.7902016841428967</v>
      </c>
      <c r="L31">
        <v>367.17115100978458</v>
      </c>
      <c r="M31">
        <v>27.130000000000003</v>
      </c>
      <c r="N31">
        <v>31.210000000000004</v>
      </c>
      <c r="O31">
        <v>0</v>
      </c>
      <c r="P31">
        <v>41.2</v>
      </c>
      <c r="Q31">
        <v>5.89</v>
      </c>
      <c r="R31">
        <v>12.506930814524043</v>
      </c>
      <c r="S31">
        <v>7.79</v>
      </c>
      <c r="T31">
        <v>0</v>
      </c>
      <c r="U31">
        <v>24.7</v>
      </c>
      <c r="V31">
        <v>6.1330680680680674</v>
      </c>
      <c r="W31">
        <v>13.606890564313456</v>
      </c>
      <c r="X31">
        <v>29.156136196189877</v>
      </c>
      <c r="Y31">
        <v>0</v>
      </c>
      <c r="Z31">
        <v>3.844431818181818</v>
      </c>
      <c r="AA31">
        <v>7.1043544303797468</v>
      </c>
      <c r="AB31">
        <v>11.653278319579892</v>
      </c>
      <c r="AC31">
        <v>5.7159894769907327</v>
      </c>
      <c r="AD31">
        <v>5.3876366389099166</v>
      </c>
      <c r="AE31">
        <v>9.7198364875094629</v>
      </c>
      <c r="AF31">
        <v>11.514021298174441</v>
      </c>
      <c r="AG31">
        <v>12.787424000000001</v>
      </c>
      <c r="AH31">
        <v>33.51181013727561</v>
      </c>
      <c r="AI31">
        <v>0</v>
      </c>
      <c r="AJ31">
        <v>0</v>
      </c>
      <c r="AK31">
        <v>7.6694247438928294</v>
      </c>
      <c r="AL31">
        <v>0</v>
      </c>
      <c r="AM31">
        <v>3.1050862715678913</v>
      </c>
      <c r="AN31">
        <v>0.61983795086251958</v>
      </c>
      <c r="AO31">
        <v>0</v>
      </c>
      <c r="AP31">
        <v>0</v>
      </c>
      <c r="AQ31">
        <v>15.200130158730156</v>
      </c>
      <c r="AR31">
        <v>7.8109619565217399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712.19873137439549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</v>
      </c>
      <c r="L32">
        <v>367.17115100978458</v>
      </c>
      <c r="M32">
        <v>27.130000000000003</v>
      </c>
      <c r="N32">
        <v>31.210000000000004</v>
      </c>
      <c r="O32">
        <v>0</v>
      </c>
      <c r="P32">
        <v>41.2</v>
      </c>
      <c r="Q32">
        <v>5.89</v>
      </c>
      <c r="R32">
        <v>12.506930814524043</v>
      </c>
      <c r="S32">
        <v>7.79</v>
      </c>
      <c r="T32">
        <v>0</v>
      </c>
      <c r="U32">
        <v>24.7</v>
      </c>
      <c r="V32">
        <v>6.1330680680680674</v>
      </c>
      <c r="W32">
        <v>13.606890564313456</v>
      </c>
      <c r="X32">
        <v>29.156136196189877</v>
      </c>
      <c r="Y32">
        <v>0</v>
      </c>
      <c r="Z32">
        <v>3.844431818181818</v>
      </c>
      <c r="AA32">
        <v>7.8528270042194093</v>
      </c>
      <c r="AB32">
        <v>11.653278319579892</v>
      </c>
      <c r="AC32">
        <v>5.7159894769907327</v>
      </c>
      <c r="AD32">
        <v>8.0845230885692665</v>
      </c>
      <c r="AE32">
        <v>9.7198364875094629</v>
      </c>
      <c r="AF32">
        <v>11.514021298174441</v>
      </c>
      <c r="AG32">
        <v>12.787424000000001</v>
      </c>
      <c r="AH32">
        <v>33.51181013727561</v>
      </c>
      <c r="AI32">
        <v>0</v>
      </c>
      <c r="AJ32">
        <v>0</v>
      </c>
      <c r="AK32">
        <v>7.6694247438928294</v>
      </c>
      <c r="AL32">
        <v>0</v>
      </c>
      <c r="AM32">
        <v>3.1050862715678913</v>
      </c>
      <c r="AN32">
        <v>0.61983795086251958</v>
      </c>
      <c r="AO32">
        <v>0</v>
      </c>
      <c r="AP32">
        <v>0</v>
      </c>
      <c r="AQ32">
        <v>15.200130158730156</v>
      </c>
      <c r="AR32">
        <v>7.8109619565217399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715.75388871375162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8.9300000000000015</v>
      </c>
      <c r="L33">
        <v>367.17115100978458</v>
      </c>
      <c r="M33">
        <v>27.130000000000003</v>
      </c>
      <c r="N33">
        <v>31.210000000000004</v>
      </c>
      <c r="O33">
        <v>0</v>
      </c>
      <c r="P33">
        <v>41.2</v>
      </c>
      <c r="Q33">
        <v>5.89</v>
      </c>
      <c r="R33">
        <v>12.506930814524043</v>
      </c>
      <c r="S33">
        <v>7.79</v>
      </c>
      <c r="T33">
        <v>0</v>
      </c>
      <c r="U33">
        <v>24.7</v>
      </c>
      <c r="V33">
        <v>6.1330680680680674</v>
      </c>
      <c r="W33">
        <v>13.606890564313456</v>
      </c>
      <c r="X33">
        <v>29.156136196189877</v>
      </c>
      <c r="Y33">
        <v>0</v>
      </c>
      <c r="Z33">
        <v>3.844431818181818</v>
      </c>
      <c r="AA33">
        <v>8.2700084388185662</v>
      </c>
      <c r="AB33">
        <v>11.653278319579892</v>
      </c>
      <c r="AC33">
        <v>5.7159894769907327</v>
      </c>
      <c r="AD33">
        <v>8.0845230885692665</v>
      </c>
      <c r="AE33">
        <v>9.7198364875094629</v>
      </c>
      <c r="AF33">
        <v>11.514021298174441</v>
      </c>
      <c r="AG33">
        <v>12.787424000000001</v>
      </c>
      <c r="AH33">
        <v>33.51181013727561</v>
      </c>
      <c r="AI33">
        <v>0</v>
      </c>
      <c r="AJ33">
        <v>0</v>
      </c>
      <c r="AK33">
        <v>7.6694247438928294</v>
      </c>
      <c r="AL33">
        <v>0</v>
      </c>
      <c r="AM33">
        <v>3.1050862715678913</v>
      </c>
      <c r="AN33">
        <v>0.61983795086251958</v>
      </c>
      <c r="AO33">
        <v>0</v>
      </c>
      <c r="AP33">
        <v>0</v>
      </c>
      <c r="AQ33">
        <v>15.200130158730156</v>
      </c>
      <c r="AR33">
        <v>7.8109619565217399</v>
      </c>
      <c r="AS33">
        <v>3.1722554267023497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718.1031962262573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8.9901431369114917</v>
      </c>
      <c r="L34">
        <v>367.17115100978458</v>
      </c>
      <c r="M34">
        <v>27.130000000000003</v>
      </c>
      <c r="N34">
        <v>31.210000000000004</v>
      </c>
      <c r="O34">
        <v>0</v>
      </c>
      <c r="P34">
        <v>41.2</v>
      </c>
      <c r="Q34">
        <v>5.89</v>
      </c>
      <c r="R34">
        <v>12.506930814524043</v>
      </c>
      <c r="S34">
        <v>7.79</v>
      </c>
      <c r="T34">
        <v>0</v>
      </c>
      <c r="U34">
        <v>24.7</v>
      </c>
      <c r="V34">
        <v>6.1330680680680674</v>
      </c>
      <c r="W34">
        <v>13.606890564313456</v>
      </c>
      <c r="X34">
        <v>29.156136196189877</v>
      </c>
      <c r="Y34">
        <v>0</v>
      </c>
      <c r="Z34">
        <v>3.844431818181818</v>
      </c>
      <c r="AA34">
        <v>7.1043544303797468</v>
      </c>
      <c r="AB34">
        <v>11.653278319579892</v>
      </c>
      <c r="AC34">
        <v>5.7159894769907327</v>
      </c>
      <c r="AD34">
        <v>8.0845230885692665</v>
      </c>
      <c r="AE34">
        <v>9.7198364875094629</v>
      </c>
      <c r="AF34">
        <v>11.514021298174441</v>
      </c>
      <c r="AG34">
        <v>12.787424000000001</v>
      </c>
      <c r="AH34">
        <v>33.51181013727561</v>
      </c>
      <c r="AI34">
        <v>0</v>
      </c>
      <c r="AJ34">
        <v>0</v>
      </c>
      <c r="AK34">
        <v>7.6694247438928294</v>
      </c>
      <c r="AL34">
        <v>0</v>
      </c>
      <c r="AM34">
        <v>3.1050862715678913</v>
      </c>
      <c r="AN34">
        <v>0.61983795086251958</v>
      </c>
      <c r="AO34">
        <v>0</v>
      </c>
      <c r="AP34">
        <v>0</v>
      </c>
      <c r="AQ34">
        <v>15.200130158730156</v>
      </c>
      <c r="AR34">
        <v>7.8109619565217399</v>
      </c>
      <c r="AS34">
        <v>3.1722554267023497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716.99768535473004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8.9901369821268045</v>
      </c>
      <c r="L35">
        <v>367.17115100978458</v>
      </c>
      <c r="M35">
        <v>27.130000000000003</v>
      </c>
      <c r="N35">
        <v>31.210000000000004</v>
      </c>
      <c r="O35">
        <v>0</v>
      </c>
      <c r="P35">
        <v>41.2</v>
      </c>
      <c r="Q35">
        <v>5.89</v>
      </c>
      <c r="R35">
        <v>12.506930814524043</v>
      </c>
      <c r="S35">
        <v>7.79</v>
      </c>
      <c r="T35">
        <v>0</v>
      </c>
      <c r="U35">
        <v>24.7</v>
      </c>
      <c r="V35">
        <v>6.1330680680680674</v>
      </c>
      <c r="W35">
        <v>13.606890564313456</v>
      </c>
      <c r="X35">
        <v>29.156136196189877</v>
      </c>
      <c r="Y35">
        <v>0</v>
      </c>
      <c r="Z35">
        <v>3.844431818181818</v>
      </c>
      <c r="AA35">
        <v>7.1043544303797468</v>
      </c>
      <c r="AB35">
        <v>11.653278319579892</v>
      </c>
      <c r="AC35">
        <v>5.7159894769907327</v>
      </c>
      <c r="AD35">
        <v>8.0845230885692665</v>
      </c>
      <c r="AE35">
        <v>9.7198364875094629</v>
      </c>
      <c r="AF35">
        <v>11.514021298174441</v>
      </c>
      <c r="AG35">
        <v>12.787424000000001</v>
      </c>
      <c r="AH35">
        <v>33.51181013727561</v>
      </c>
      <c r="AI35">
        <v>0</v>
      </c>
      <c r="AJ35">
        <v>0</v>
      </c>
      <c r="AK35">
        <v>7.6694247438928294</v>
      </c>
      <c r="AL35">
        <v>0</v>
      </c>
      <c r="AM35">
        <v>3.1050862715678913</v>
      </c>
      <c r="AN35">
        <v>0.61983795086251958</v>
      </c>
      <c r="AO35">
        <v>0</v>
      </c>
      <c r="AP35">
        <v>1.6996720000000005</v>
      </c>
      <c r="AQ35">
        <v>15.200130158730156</v>
      </c>
      <c r="AR35">
        <v>0.32826902173913047</v>
      </c>
      <c r="AS35">
        <v>3.1722554267023497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711.21465826516283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8.9901369821268045</v>
      </c>
      <c r="L36">
        <v>367.17115100978458</v>
      </c>
      <c r="M36">
        <v>27.130000000000003</v>
      </c>
      <c r="N36">
        <v>31.210000000000004</v>
      </c>
      <c r="O36">
        <v>0</v>
      </c>
      <c r="P36">
        <v>41.2</v>
      </c>
      <c r="Q36">
        <v>5.89</v>
      </c>
      <c r="R36">
        <v>12.506930814524043</v>
      </c>
      <c r="S36">
        <v>7.79</v>
      </c>
      <c r="T36">
        <v>0</v>
      </c>
      <c r="U36">
        <v>24.7</v>
      </c>
      <c r="V36">
        <v>6.1330680680680674</v>
      </c>
      <c r="W36">
        <v>13.606890564313456</v>
      </c>
      <c r="X36">
        <v>29.156136196189877</v>
      </c>
      <c r="Y36">
        <v>0</v>
      </c>
      <c r="Z36">
        <v>0.64738636363636359</v>
      </c>
      <c r="AA36">
        <v>3.8926708860759494</v>
      </c>
      <c r="AB36">
        <v>0.98491372843210778</v>
      </c>
      <c r="AC36">
        <v>2.8533924925396574</v>
      </c>
      <c r="AD36">
        <v>5.3876366389099166</v>
      </c>
      <c r="AE36">
        <v>4.8599182437547315</v>
      </c>
      <c r="AF36">
        <v>5.2339249492900599</v>
      </c>
      <c r="AG36">
        <v>12.787424000000001</v>
      </c>
      <c r="AH36">
        <v>33.51181013727561</v>
      </c>
      <c r="AI36">
        <v>0</v>
      </c>
      <c r="AJ36">
        <v>0</v>
      </c>
      <c r="AK36">
        <v>7.6694247438928294</v>
      </c>
      <c r="AL36">
        <v>0</v>
      </c>
      <c r="AM36">
        <v>3.1050862715678913</v>
      </c>
      <c r="AN36">
        <v>0.61983795086251958</v>
      </c>
      <c r="AO36">
        <v>0</v>
      </c>
      <c r="AP36">
        <v>1.6996720000000005</v>
      </c>
      <c r="AQ36">
        <v>11.518225396825393</v>
      </c>
      <c r="AR36">
        <v>0.32826902173913047</v>
      </c>
      <c r="AS36">
        <v>3.1722554267023497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673.75616188651134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8.9901369821268045</v>
      </c>
      <c r="L37">
        <v>367.17115100978458</v>
      </c>
      <c r="M37">
        <v>27.130000000000003</v>
      </c>
      <c r="N37">
        <v>31.210000000000004</v>
      </c>
      <c r="O37">
        <v>0</v>
      </c>
      <c r="P37">
        <v>41.2</v>
      </c>
      <c r="Q37">
        <v>5.89</v>
      </c>
      <c r="R37">
        <v>12.506930814524043</v>
      </c>
      <c r="S37">
        <v>7.79</v>
      </c>
      <c r="T37">
        <v>0</v>
      </c>
      <c r="U37">
        <v>24.7</v>
      </c>
      <c r="V37">
        <v>6.1330680680680674</v>
      </c>
      <c r="W37">
        <v>12.706932915057916</v>
      </c>
      <c r="X37">
        <v>29.156136196189877</v>
      </c>
      <c r="Y37">
        <v>0</v>
      </c>
      <c r="Z37">
        <v>0</v>
      </c>
      <c r="AA37">
        <v>3.8926708860759494</v>
      </c>
      <c r="AB37">
        <v>0.98491372843210778</v>
      </c>
      <c r="AC37">
        <v>2.8533924925396574</v>
      </c>
      <c r="AD37">
        <v>5.3876366389099166</v>
      </c>
      <c r="AE37">
        <v>0</v>
      </c>
      <c r="AF37">
        <v>5.2339249492900599</v>
      </c>
      <c r="AG37">
        <v>12.787424000000001</v>
      </c>
      <c r="AH37">
        <v>24.602325871172123</v>
      </c>
      <c r="AI37">
        <v>0</v>
      </c>
      <c r="AJ37">
        <v>0</v>
      </c>
      <c r="AK37">
        <v>7.6694247438928294</v>
      </c>
      <c r="AL37">
        <v>0</v>
      </c>
      <c r="AM37">
        <v>1.5556114028507126</v>
      </c>
      <c r="AN37">
        <v>0.61983795086251958</v>
      </c>
      <c r="AO37">
        <v>0</v>
      </c>
      <c r="AP37">
        <v>1.6996720000000005</v>
      </c>
      <c r="AQ37">
        <v>7.6184746031746009</v>
      </c>
      <c r="AR37">
        <v>0.32826902173913047</v>
      </c>
      <c r="AS37">
        <v>3.1722554267023497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652.99018970139332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8.9901369821268045</v>
      </c>
      <c r="L38">
        <v>367.17115100978458</v>
      </c>
      <c r="M38">
        <v>27.130000000000003</v>
      </c>
      <c r="N38">
        <v>31.210000000000004</v>
      </c>
      <c r="O38">
        <v>0</v>
      </c>
      <c r="P38">
        <v>41.2</v>
      </c>
      <c r="Q38">
        <v>5.89</v>
      </c>
      <c r="R38">
        <v>12.506930814524043</v>
      </c>
      <c r="S38">
        <v>7.79</v>
      </c>
      <c r="T38">
        <v>0</v>
      </c>
      <c r="U38">
        <v>24.7</v>
      </c>
      <c r="V38">
        <v>6.1330680680680674</v>
      </c>
      <c r="W38">
        <v>12.706932915057916</v>
      </c>
      <c r="X38">
        <v>29.156136196189877</v>
      </c>
      <c r="Y38">
        <v>0</v>
      </c>
      <c r="Z38">
        <v>0</v>
      </c>
      <c r="AA38">
        <v>0</v>
      </c>
      <c r="AB38">
        <v>0.98491372843210778</v>
      </c>
      <c r="AC38">
        <v>2.8533924925396574</v>
      </c>
      <c r="AD38">
        <v>2.3348470855412571</v>
      </c>
      <c r="AE38">
        <v>0</v>
      </c>
      <c r="AF38">
        <v>5.2339249492900599</v>
      </c>
      <c r="AG38">
        <v>12.787424000000001</v>
      </c>
      <c r="AH38">
        <v>18.432569376979938</v>
      </c>
      <c r="AI38">
        <v>0</v>
      </c>
      <c r="AJ38">
        <v>0</v>
      </c>
      <c r="AK38">
        <v>7.6694247438928294</v>
      </c>
      <c r="AL38">
        <v>0</v>
      </c>
      <c r="AM38">
        <v>0</v>
      </c>
      <c r="AN38">
        <v>0.61983795086251958</v>
      </c>
      <c r="AO38">
        <v>0</v>
      </c>
      <c r="AP38">
        <v>1.6996720000000005</v>
      </c>
      <c r="AQ38">
        <v>7.6184746031746009</v>
      </c>
      <c r="AR38">
        <v>0.32826902173913047</v>
      </c>
      <c r="AS38">
        <v>3.1722554267023497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638.31936136490583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8.9901369821268045</v>
      </c>
      <c r="L39">
        <v>367.17115100978458</v>
      </c>
      <c r="M39">
        <v>27.130000000000003</v>
      </c>
      <c r="N39">
        <v>31.210000000000004</v>
      </c>
      <c r="O39">
        <v>0</v>
      </c>
      <c r="P39">
        <v>41.2</v>
      </c>
      <c r="Q39">
        <v>5.89</v>
      </c>
      <c r="R39">
        <v>12.506930814524043</v>
      </c>
      <c r="S39">
        <v>7.79</v>
      </c>
      <c r="T39">
        <v>0</v>
      </c>
      <c r="U39">
        <v>24.7</v>
      </c>
      <c r="V39">
        <v>6.1330680680680674</v>
      </c>
      <c r="W39">
        <v>12.706932915057916</v>
      </c>
      <c r="X39">
        <v>29.156136196189877</v>
      </c>
      <c r="Y39">
        <v>0</v>
      </c>
      <c r="Z39">
        <v>0</v>
      </c>
      <c r="AA39">
        <v>0</v>
      </c>
      <c r="AB39">
        <v>0.98491372843210778</v>
      </c>
      <c r="AC39">
        <v>2.8533924925396574</v>
      </c>
      <c r="AD39">
        <v>0</v>
      </c>
      <c r="AE39">
        <v>0</v>
      </c>
      <c r="AF39">
        <v>5.2339249492900599</v>
      </c>
      <c r="AG39">
        <v>12.787424000000001</v>
      </c>
      <c r="AH39">
        <v>12.28735691657867</v>
      </c>
      <c r="AI39">
        <v>0</v>
      </c>
      <c r="AJ39">
        <v>0</v>
      </c>
      <c r="AK39">
        <v>7.6694247438928294</v>
      </c>
      <c r="AL39">
        <v>0</v>
      </c>
      <c r="AM39">
        <v>0</v>
      </c>
      <c r="AN39">
        <v>0.61983795086251958</v>
      </c>
      <c r="AO39">
        <v>0</v>
      </c>
      <c r="AP39">
        <v>1.6996720000000005</v>
      </c>
      <c r="AQ39">
        <v>7.6184746031746009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627.93717574105676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8.9901369821268045</v>
      </c>
      <c r="L40">
        <v>367.17115100978458</v>
      </c>
      <c r="M40">
        <v>27.130000000000003</v>
      </c>
      <c r="N40">
        <v>31.210000000000004</v>
      </c>
      <c r="O40">
        <v>0</v>
      </c>
      <c r="P40">
        <v>41.2</v>
      </c>
      <c r="Q40">
        <v>5.89</v>
      </c>
      <c r="R40">
        <v>12.506930814524043</v>
      </c>
      <c r="S40">
        <v>7.79</v>
      </c>
      <c r="T40">
        <v>0</v>
      </c>
      <c r="U40">
        <v>24.7</v>
      </c>
      <c r="V40">
        <v>6.1330680680680674</v>
      </c>
      <c r="W40">
        <v>12.706932915057916</v>
      </c>
      <c r="X40">
        <v>29.156136196189877</v>
      </c>
      <c r="Y40">
        <v>0</v>
      </c>
      <c r="Z40">
        <v>0</v>
      </c>
      <c r="AA40">
        <v>0</v>
      </c>
      <c r="AB40">
        <v>0</v>
      </c>
      <c r="AC40">
        <v>2.8533924925396574</v>
      </c>
      <c r="AD40">
        <v>0</v>
      </c>
      <c r="AE40">
        <v>0</v>
      </c>
      <c r="AF40">
        <v>5.2339249492900599</v>
      </c>
      <c r="AG40">
        <v>12.787424000000001</v>
      </c>
      <c r="AH40">
        <v>5.5868356916578668</v>
      </c>
      <c r="AI40">
        <v>0</v>
      </c>
      <c r="AJ40">
        <v>0</v>
      </c>
      <c r="AK40">
        <v>7.6694247438928294</v>
      </c>
      <c r="AL40">
        <v>0</v>
      </c>
      <c r="AM40">
        <v>0</v>
      </c>
      <c r="AN40">
        <v>0.61983795086251958</v>
      </c>
      <c r="AO40">
        <v>0</v>
      </c>
      <c r="AP40">
        <v>1.6996720000000005</v>
      </c>
      <c r="AQ40">
        <v>7.6184746031746009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620.25174078770374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4.9500758911460334</v>
      </c>
      <c r="L41">
        <v>367.17115100978458</v>
      </c>
      <c r="M41">
        <v>27.130000000000003</v>
      </c>
      <c r="N41">
        <v>35.026931499649621</v>
      </c>
      <c r="O41">
        <v>0</v>
      </c>
      <c r="P41">
        <v>41.2</v>
      </c>
      <c r="Q41">
        <v>5.89</v>
      </c>
      <c r="R41">
        <v>12.506930814524043</v>
      </c>
      <c r="S41">
        <v>7.79</v>
      </c>
      <c r="T41">
        <v>0</v>
      </c>
      <c r="U41">
        <v>24.7</v>
      </c>
      <c r="V41">
        <v>6.1330680680680674</v>
      </c>
      <c r="W41">
        <v>12.706932915057916</v>
      </c>
      <c r="X41">
        <v>29.156136196189877</v>
      </c>
      <c r="Y41">
        <v>0</v>
      </c>
      <c r="Z41">
        <v>0</v>
      </c>
      <c r="AA41">
        <v>0</v>
      </c>
      <c r="AB41">
        <v>0</v>
      </c>
      <c r="AC41">
        <v>2.8533924925396574</v>
      </c>
      <c r="AD41">
        <v>0</v>
      </c>
      <c r="AE41">
        <v>0</v>
      </c>
      <c r="AF41">
        <v>5.2339249492900599</v>
      </c>
      <c r="AG41">
        <v>12.787424000000001</v>
      </c>
      <c r="AH41">
        <v>0</v>
      </c>
      <c r="AI41">
        <v>0</v>
      </c>
      <c r="AJ41">
        <v>0</v>
      </c>
      <c r="AK41">
        <v>7.6694247438928294</v>
      </c>
      <c r="AL41">
        <v>0</v>
      </c>
      <c r="AM41">
        <v>0</v>
      </c>
      <c r="AN41">
        <v>0.61983795086251958</v>
      </c>
      <c r="AO41">
        <v>0</v>
      </c>
      <c r="AP41">
        <v>0</v>
      </c>
      <c r="AQ41">
        <v>7.6184746031746009</v>
      </c>
      <c r="AR41">
        <v>7.8109619565217399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620.22479643949737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4.9499999999999993</v>
      </c>
      <c r="L42">
        <v>317.19130863656289</v>
      </c>
      <c r="M42">
        <v>27.130000000000003</v>
      </c>
      <c r="N42">
        <v>35.026931499649621</v>
      </c>
      <c r="O42">
        <v>0</v>
      </c>
      <c r="P42">
        <v>41.2</v>
      </c>
      <c r="Q42">
        <v>5.89</v>
      </c>
      <c r="R42">
        <v>12.506930814524043</v>
      </c>
      <c r="S42">
        <v>7.79</v>
      </c>
      <c r="T42">
        <v>0</v>
      </c>
      <c r="U42">
        <v>24.7</v>
      </c>
      <c r="V42">
        <v>6.1330680680680674</v>
      </c>
      <c r="W42">
        <v>12.706932915057916</v>
      </c>
      <c r="X42">
        <v>29.156136196189877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5.2339249492900599</v>
      </c>
      <c r="AG42">
        <v>12.787424000000001</v>
      </c>
      <c r="AH42">
        <v>0</v>
      </c>
      <c r="AI42">
        <v>0</v>
      </c>
      <c r="AJ42">
        <v>0</v>
      </c>
      <c r="AK42">
        <v>7.6694247438928294</v>
      </c>
      <c r="AL42">
        <v>0</v>
      </c>
      <c r="AM42">
        <v>0</v>
      </c>
      <c r="AN42">
        <v>0.61983795086251958</v>
      </c>
      <c r="AO42">
        <v>0</v>
      </c>
      <c r="AP42">
        <v>0</v>
      </c>
      <c r="AQ42">
        <v>7.6184746031746009</v>
      </c>
      <c r="AR42">
        <v>7.8109619565217399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567.39148568258986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4.9500000000000011</v>
      </c>
      <c r="L43">
        <v>259.52094799623313</v>
      </c>
      <c r="M43">
        <v>27.130000000000003</v>
      </c>
      <c r="N43">
        <v>35.026931499649621</v>
      </c>
      <c r="O43">
        <v>0</v>
      </c>
      <c r="P43">
        <v>41.2</v>
      </c>
      <c r="Q43">
        <v>3.24</v>
      </c>
      <c r="R43">
        <v>8.39</v>
      </c>
      <c r="S43">
        <v>4.45</v>
      </c>
      <c r="T43">
        <v>0</v>
      </c>
      <c r="U43">
        <v>24.7</v>
      </c>
      <c r="V43">
        <v>4.1399999999999988</v>
      </c>
      <c r="W43">
        <v>12.706932915057916</v>
      </c>
      <c r="X43">
        <v>29.156136196189877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5.2339249492900599</v>
      </c>
      <c r="AG43">
        <v>12.787424000000001</v>
      </c>
      <c r="AH43">
        <v>0</v>
      </c>
      <c r="AI43">
        <v>0</v>
      </c>
      <c r="AJ43">
        <v>0</v>
      </c>
      <c r="AK43">
        <v>7.6694247438928294</v>
      </c>
      <c r="AL43">
        <v>0</v>
      </c>
      <c r="AM43">
        <v>0</v>
      </c>
      <c r="AN43">
        <v>0.61983795086251958</v>
      </c>
      <c r="AO43">
        <v>0</v>
      </c>
      <c r="AP43">
        <v>0</v>
      </c>
      <c r="AQ43">
        <v>7.6184746031746009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490.13843322488526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</v>
      </c>
      <c r="L44">
        <v>203.77117682715621</v>
      </c>
      <c r="M44">
        <v>27.130000000000003</v>
      </c>
      <c r="N44">
        <v>35.026931499649621</v>
      </c>
      <c r="O44">
        <v>0</v>
      </c>
      <c r="P44">
        <v>41.2</v>
      </c>
      <c r="Q44">
        <v>3.24</v>
      </c>
      <c r="R44">
        <v>6.87</v>
      </c>
      <c r="S44">
        <v>4.28</v>
      </c>
      <c r="T44">
        <v>0</v>
      </c>
      <c r="U44">
        <v>24.7</v>
      </c>
      <c r="V44">
        <v>5.5699999999999994</v>
      </c>
      <c r="W44">
        <v>12.706932915057916</v>
      </c>
      <c r="X44">
        <v>29.156136196189877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5.2339249492900599</v>
      </c>
      <c r="AG44">
        <v>12.787424000000001</v>
      </c>
      <c r="AH44">
        <v>0</v>
      </c>
      <c r="AI44">
        <v>0</v>
      </c>
      <c r="AJ44">
        <v>0</v>
      </c>
      <c r="AK44">
        <v>7.6694247438928294</v>
      </c>
      <c r="AL44">
        <v>0</v>
      </c>
      <c r="AM44">
        <v>0</v>
      </c>
      <c r="AN44">
        <v>0.61983795086251958</v>
      </c>
      <c r="AO44">
        <v>0</v>
      </c>
      <c r="AP44">
        <v>0</v>
      </c>
      <c r="AQ44">
        <v>7.6184746031746009</v>
      </c>
      <c r="AR44">
        <v>0.32826902173913047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434.12866205580838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</v>
      </c>
      <c r="L45">
        <v>203.77117682715621</v>
      </c>
      <c r="M45">
        <v>23.3</v>
      </c>
      <c r="N45">
        <v>35.026931499649621</v>
      </c>
      <c r="O45">
        <v>0</v>
      </c>
      <c r="P45">
        <v>41.2</v>
      </c>
      <c r="Q45">
        <v>3.24</v>
      </c>
      <c r="R45">
        <v>6.87</v>
      </c>
      <c r="S45">
        <v>4.28</v>
      </c>
      <c r="T45">
        <v>0</v>
      </c>
      <c r="U45">
        <v>24.7</v>
      </c>
      <c r="V45">
        <v>5.5699999999999994</v>
      </c>
      <c r="W45">
        <v>12.706932915057916</v>
      </c>
      <c r="X45">
        <v>29.156136196189877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5.2339249492900599</v>
      </c>
      <c r="AG45">
        <v>12.787424000000001</v>
      </c>
      <c r="AH45">
        <v>0</v>
      </c>
      <c r="AI45">
        <v>0</v>
      </c>
      <c r="AJ45">
        <v>0</v>
      </c>
      <c r="AK45">
        <v>7.6694247438928294</v>
      </c>
      <c r="AL45">
        <v>0</v>
      </c>
      <c r="AM45">
        <v>0</v>
      </c>
      <c r="AN45">
        <v>0.61983795086251958</v>
      </c>
      <c r="AO45">
        <v>0</v>
      </c>
      <c r="AP45">
        <v>0</v>
      </c>
      <c r="AQ45">
        <v>7.6184746031746009</v>
      </c>
      <c r="AR45">
        <v>0.32826902173913047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430.33854534453872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4.9500000000000011</v>
      </c>
      <c r="L46">
        <v>203.77117682715621</v>
      </c>
      <c r="M46">
        <v>21.82</v>
      </c>
      <c r="N46">
        <v>35.026931499649621</v>
      </c>
      <c r="O46">
        <v>0</v>
      </c>
      <c r="P46">
        <v>41.2</v>
      </c>
      <c r="Q46">
        <v>3.24</v>
      </c>
      <c r="R46">
        <v>6.87</v>
      </c>
      <c r="S46">
        <v>4.28</v>
      </c>
      <c r="T46">
        <v>0</v>
      </c>
      <c r="U46">
        <v>24.7</v>
      </c>
      <c r="V46">
        <v>5.5699999999999994</v>
      </c>
      <c r="W46">
        <v>12.706932915057916</v>
      </c>
      <c r="X46">
        <v>29.156136196189877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5.2339249492900599</v>
      </c>
      <c r="AG46">
        <v>12.787424000000001</v>
      </c>
      <c r="AH46">
        <v>0</v>
      </c>
      <c r="AI46">
        <v>0</v>
      </c>
      <c r="AJ46">
        <v>0</v>
      </c>
      <c r="AK46">
        <v>7.6694247438928294</v>
      </c>
      <c r="AL46">
        <v>0</v>
      </c>
      <c r="AM46">
        <v>0</v>
      </c>
      <c r="AN46">
        <v>0.61983795086251958</v>
      </c>
      <c r="AO46">
        <v>0</v>
      </c>
      <c r="AP46">
        <v>0</v>
      </c>
      <c r="AQ46">
        <v>7.6184746031746009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428.8585453445387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4.9499999999999993</v>
      </c>
      <c r="L47">
        <v>203.77117682715621</v>
      </c>
      <c r="M47">
        <v>21.82</v>
      </c>
      <c r="N47">
        <v>35.026931499649621</v>
      </c>
      <c r="O47">
        <v>0</v>
      </c>
      <c r="P47">
        <v>41.2</v>
      </c>
      <c r="Q47">
        <v>3.24</v>
      </c>
      <c r="R47">
        <v>6.87</v>
      </c>
      <c r="S47">
        <v>4.28</v>
      </c>
      <c r="T47">
        <v>0</v>
      </c>
      <c r="U47">
        <v>24.7</v>
      </c>
      <c r="V47">
        <v>4.21</v>
      </c>
      <c r="W47">
        <v>12.70653489640131</v>
      </c>
      <c r="X47">
        <v>29.156136196189877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5.2339249492900599</v>
      </c>
      <c r="AG47">
        <v>12.787424000000001</v>
      </c>
      <c r="AH47">
        <v>0</v>
      </c>
      <c r="AI47">
        <v>0</v>
      </c>
      <c r="AJ47">
        <v>0</v>
      </c>
      <c r="AK47">
        <v>7.6694247438928294</v>
      </c>
      <c r="AL47">
        <v>0</v>
      </c>
      <c r="AM47">
        <v>0</v>
      </c>
      <c r="AN47">
        <v>0.61983795086251958</v>
      </c>
      <c r="AO47">
        <v>0</v>
      </c>
      <c r="AP47">
        <v>0.60439600000000016</v>
      </c>
      <c r="AQ47">
        <v>7.6184746031746009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428.1025433258821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4.9499999999999993</v>
      </c>
      <c r="L48">
        <v>203.77</v>
      </c>
      <c r="M48">
        <v>21.82</v>
      </c>
      <c r="N48">
        <v>35.026931499649621</v>
      </c>
      <c r="O48">
        <v>0</v>
      </c>
      <c r="P48">
        <v>41.2</v>
      </c>
      <c r="Q48">
        <v>3.24</v>
      </c>
      <c r="R48">
        <v>6.87</v>
      </c>
      <c r="S48">
        <v>4.28</v>
      </c>
      <c r="T48">
        <v>0</v>
      </c>
      <c r="U48">
        <v>24.7</v>
      </c>
      <c r="V48">
        <v>4.21</v>
      </c>
      <c r="W48">
        <v>7.38</v>
      </c>
      <c r="X48">
        <v>16.032313465146487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5.2339249492900599</v>
      </c>
      <c r="AG48">
        <v>12.787424000000001</v>
      </c>
      <c r="AH48">
        <v>0</v>
      </c>
      <c r="AI48">
        <v>0</v>
      </c>
      <c r="AJ48">
        <v>0</v>
      </c>
      <c r="AK48">
        <v>7.6694247438928294</v>
      </c>
      <c r="AL48">
        <v>0</v>
      </c>
      <c r="AM48">
        <v>0</v>
      </c>
      <c r="AN48">
        <v>0.61983795086251958</v>
      </c>
      <c r="AO48">
        <v>0</v>
      </c>
      <c r="AP48">
        <v>0.60439600000000016</v>
      </c>
      <c r="AQ48">
        <v>7.6184746031746009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409.65100887128119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5.2199999999999989</v>
      </c>
      <c r="L49">
        <v>203.77</v>
      </c>
      <c r="M49">
        <v>21.82</v>
      </c>
      <c r="N49">
        <v>35.026931499649621</v>
      </c>
      <c r="O49">
        <v>0</v>
      </c>
      <c r="P49">
        <v>41.2</v>
      </c>
      <c r="Q49">
        <v>3.51</v>
      </c>
      <c r="R49">
        <v>6.87</v>
      </c>
      <c r="S49">
        <v>4.2799999999999994</v>
      </c>
      <c r="T49">
        <v>0</v>
      </c>
      <c r="U49">
        <v>24.7</v>
      </c>
      <c r="V49">
        <v>4.21</v>
      </c>
      <c r="W49">
        <v>7.1500000000000012</v>
      </c>
      <c r="X49">
        <v>16.032313465146487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5.2339249492900599</v>
      </c>
      <c r="AG49">
        <v>12.787424000000001</v>
      </c>
      <c r="AH49">
        <v>0</v>
      </c>
      <c r="AI49">
        <v>0</v>
      </c>
      <c r="AJ49">
        <v>0</v>
      </c>
      <c r="AK49">
        <v>7.6694247438928294</v>
      </c>
      <c r="AL49">
        <v>0</v>
      </c>
      <c r="AM49">
        <v>0</v>
      </c>
      <c r="AN49">
        <v>0.61983795086251958</v>
      </c>
      <c r="AO49">
        <v>0</v>
      </c>
      <c r="AP49">
        <v>0.60439600000000016</v>
      </c>
      <c r="AQ49">
        <v>7.6184746031746009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409.96100887128114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5.2199999999999989</v>
      </c>
      <c r="L50">
        <v>203.77</v>
      </c>
      <c r="M50">
        <v>21.82</v>
      </c>
      <c r="N50">
        <v>35.026931499649621</v>
      </c>
      <c r="O50">
        <v>0</v>
      </c>
      <c r="P50">
        <v>41.2</v>
      </c>
      <c r="Q50">
        <v>3.51</v>
      </c>
      <c r="R50">
        <v>6.87</v>
      </c>
      <c r="S50">
        <v>4.2799999999999994</v>
      </c>
      <c r="T50">
        <v>0</v>
      </c>
      <c r="U50">
        <v>24.7</v>
      </c>
      <c r="V50">
        <v>4.21</v>
      </c>
      <c r="W50">
        <v>7.1500000000000012</v>
      </c>
      <c r="X50">
        <v>16.032313465146487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5.2339249492900599</v>
      </c>
      <c r="AG50">
        <v>12.787424000000001</v>
      </c>
      <c r="AH50">
        <v>0</v>
      </c>
      <c r="AI50">
        <v>0</v>
      </c>
      <c r="AJ50">
        <v>0</v>
      </c>
      <c r="AK50">
        <v>7.6694247438928294</v>
      </c>
      <c r="AL50">
        <v>0</v>
      </c>
      <c r="AM50">
        <v>0</v>
      </c>
      <c r="AN50">
        <v>0.61983795086251958</v>
      </c>
      <c r="AO50">
        <v>0</v>
      </c>
      <c r="AP50">
        <v>0.60439600000000016</v>
      </c>
      <c r="AQ50">
        <v>7.6184746031746009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409.96100887128114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203.77</v>
      </c>
      <c r="M51">
        <v>21.82</v>
      </c>
      <c r="N51">
        <v>35.026931499649621</v>
      </c>
      <c r="O51">
        <v>0</v>
      </c>
      <c r="P51">
        <v>41.2</v>
      </c>
      <c r="Q51">
        <v>3.51</v>
      </c>
      <c r="R51">
        <v>6.87</v>
      </c>
      <c r="S51">
        <v>4.2799999999999994</v>
      </c>
      <c r="T51">
        <v>0</v>
      </c>
      <c r="U51">
        <v>24.7</v>
      </c>
      <c r="V51">
        <v>4.21</v>
      </c>
      <c r="W51">
        <v>7.1500000000000012</v>
      </c>
      <c r="X51">
        <v>16.033915007937477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5.2339249492900599</v>
      </c>
      <c r="AG51">
        <v>12.787424000000001</v>
      </c>
      <c r="AH51">
        <v>0</v>
      </c>
      <c r="AI51">
        <v>0</v>
      </c>
      <c r="AJ51">
        <v>0</v>
      </c>
      <c r="AK51">
        <v>7.6694247438928294</v>
      </c>
      <c r="AL51">
        <v>0</v>
      </c>
      <c r="AM51">
        <v>0</v>
      </c>
      <c r="AN51">
        <v>0.61983795086251958</v>
      </c>
      <c r="AO51">
        <v>0</v>
      </c>
      <c r="AP51">
        <v>0.60439600000000016</v>
      </c>
      <c r="AQ51">
        <v>7.6184746031746009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409.69261041407213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203.77</v>
      </c>
      <c r="M52">
        <v>21.82</v>
      </c>
      <c r="N52">
        <v>35.026931499649621</v>
      </c>
      <c r="O52">
        <v>0</v>
      </c>
      <c r="P52">
        <v>41.2</v>
      </c>
      <c r="Q52">
        <v>3.51</v>
      </c>
      <c r="R52">
        <v>6.87</v>
      </c>
      <c r="S52">
        <v>4.2799999999999994</v>
      </c>
      <c r="T52">
        <v>0</v>
      </c>
      <c r="U52">
        <v>24.7</v>
      </c>
      <c r="V52">
        <v>4.21</v>
      </c>
      <c r="W52">
        <v>7.1500000000000012</v>
      </c>
      <c r="X52">
        <v>16.033915007937477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5.2339249492900599</v>
      </c>
      <c r="AG52">
        <v>12.787424000000001</v>
      </c>
      <c r="AH52">
        <v>0</v>
      </c>
      <c r="AI52">
        <v>0</v>
      </c>
      <c r="AJ52">
        <v>0</v>
      </c>
      <c r="AK52">
        <v>7.6694247438928294</v>
      </c>
      <c r="AL52">
        <v>0</v>
      </c>
      <c r="AM52">
        <v>0</v>
      </c>
      <c r="AN52">
        <v>0.61983795086251958</v>
      </c>
      <c r="AO52">
        <v>0</v>
      </c>
      <c r="AP52">
        <v>0.60439600000000016</v>
      </c>
      <c r="AQ52">
        <v>7.6184746031746009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409.69261041407213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203.77</v>
      </c>
      <c r="M53">
        <v>21.82</v>
      </c>
      <c r="N53">
        <v>35.026931499649621</v>
      </c>
      <c r="O53">
        <v>0</v>
      </c>
      <c r="P53">
        <v>41.2</v>
      </c>
      <c r="Q53">
        <v>3.51</v>
      </c>
      <c r="R53">
        <v>6.87</v>
      </c>
      <c r="S53">
        <v>4.2799999999999994</v>
      </c>
      <c r="T53">
        <v>0</v>
      </c>
      <c r="U53">
        <v>24.7</v>
      </c>
      <c r="V53">
        <v>4.21</v>
      </c>
      <c r="W53">
        <v>7.38</v>
      </c>
      <c r="X53">
        <v>16.033915007937477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5.2339249492900599</v>
      </c>
      <c r="AG53">
        <v>12.787424000000001</v>
      </c>
      <c r="AH53">
        <v>0</v>
      </c>
      <c r="AI53">
        <v>0</v>
      </c>
      <c r="AJ53">
        <v>0</v>
      </c>
      <c r="AK53">
        <v>7.6694247438928294</v>
      </c>
      <c r="AL53">
        <v>0</v>
      </c>
      <c r="AM53">
        <v>0</v>
      </c>
      <c r="AN53">
        <v>0.61983795086251958</v>
      </c>
      <c r="AO53">
        <v>0</v>
      </c>
      <c r="AP53">
        <v>0.60439600000000016</v>
      </c>
      <c r="AQ53">
        <v>7.6184746031746009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409.92261041407215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4.95</v>
      </c>
      <c r="L54">
        <v>203.77</v>
      </c>
      <c r="M54">
        <v>21.82</v>
      </c>
      <c r="N54">
        <v>35.026931499649621</v>
      </c>
      <c r="O54">
        <v>0</v>
      </c>
      <c r="P54">
        <v>41.2</v>
      </c>
      <c r="Q54">
        <v>3.51</v>
      </c>
      <c r="R54">
        <v>6.87</v>
      </c>
      <c r="S54">
        <v>4.2799999999999994</v>
      </c>
      <c r="T54">
        <v>0</v>
      </c>
      <c r="U54">
        <v>24.7</v>
      </c>
      <c r="V54">
        <v>4.21</v>
      </c>
      <c r="W54">
        <v>7.38</v>
      </c>
      <c r="X54">
        <v>16.033915007937477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5.2339249492900599</v>
      </c>
      <c r="AG54">
        <v>12.787424000000001</v>
      </c>
      <c r="AH54">
        <v>0</v>
      </c>
      <c r="AI54">
        <v>0</v>
      </c>
      <c r="AJ54">
        <v>0</v>
      </c>
      <c r="AK54">
        <v>7.6694247438928294</v>
      </c>
      <c r="AL54">
        <v>0</v>
      </c>
      <c r="AM54">
        <v>0</v>
      </c>
      <c r="AN54">
        <v>0.61983795086251958</v>
      </c>
      <c r="AO54">
        <v>0</v>
      </c>
      <c r="AP54">
        <v>0.60439600000000016</v>
      </c>
      <c r="AQ54">
        <v>7.6184746031746009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409.92261041407215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</v>
      </c>
      <c r="L55">
        <v>203.77</v>
      </c>
      <c r="M55">
        <v>21.82</v>
      </c>
      <c r="N55">
        <v>35.026931499649621</v>
      </c>
      <c r="O55">
        <v>0</v>
      </c>
      <c r="P55">
        <v>41.2</v>
      </c>
      <c r="Q55">
        <v>3.51</v>
      </c>
      <c r="R55">
        <v>6.87</v>
      </c>
      <c r="S55">
        <v>4.2799999999999994</v>
      </c>
      <c r="T55">
        <v>0</v>
      </c>
      <c r="U55">
        <v>24.7</v>
      </c>
      <c r="V55">
        <v>5.1669317507418393</v>
      </c>
      <c r="W55">
        <v>7.6331117455138662</v>
      </c>
      <c r="X55">
        <v>16.240000000000002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5.2339249492900599</v>
      </c>
      <c r="AG55">
        <v>12.787424000000001</v>
      </c>
      <c r="AH55">
        <v>0</v>
      </c>
      <c r="AI55">
        <v>0</v>
      </c>
      <c r="AJ55">
        <v>0</v>
      </c>
      <c r="AK55">
        <v>7.6694247438928294</v>
      </c>
      <c r="AL55">
        <v>0</v>
      </c>
      <c r="AM55">
        <v>0</v>
      </c>
      <c r="AN55">
        <v>0.61983795086251958</v>
      </c>
      <c r="AO55">
        <v>0</v>
      </c>
      <c r="AP55">
        <v>0.60439600000000016</v>
      </c>
      <c r="AQ55">
        <v>7.6184746031746009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411.33873890239045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</v>
      </c>
      <c r="L56">
        <v>203.77</v>
      </c>
      <c r="M56">
        <v>21.82</v>
      </c>
      <c r="N56">
        <v>35.026931499649621</v>
      </c>
      <c r="O56">
        <v>0</v>
      </c>
      <c r="P56">
        <v>41.2</v>
      </c>
      <c r="Q56">
        <v>3.51</v>
      </c>
      <c r="R56">
        <v>6.87</v>
      </c>
      <c r="S56">
        <v>4.2799999999999994</v>
      </c>
      <c r="T56">
        <v>0</v>
      </c>
      <c r="U56">
        <v>24.7</v>
      </c>
      <c r="V56">
        <v>5.1669317507418393</v>
      </c>
      <c r="W56">
        <v>7.6331117455138662</v>
      </c>
      <c r="X56">
        <v>16.240000000000002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5.2339249492900599</v>
      </c>
      <c r="AG56">
        <v>12.787424000000001</v>
      </c>
      <c r="AH56">
        <v>0</v>
      </c>
      <c r="AI56">
        <v>0</v>
      </c>
      <c r="AJ56">
        <v>0</v>
      </c>
      <c r="AK56">
        <v>7.6694247438928294</v>
      </c>
      <c r="AL56">
        <v>0</v>
      </c>
      <c r="AM56">
        <v>0</v>
      </c>
      <c r="AN56">
        <v>0.61983795086251958</v>
      </c>
      <c r="AO56">
        <v>0</v>
      </c>
      <c r="AP56">
        <v>0.60439600000000016</v>
      </c>
      <c r="AQ56">
        <v>7.6184746031746009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411.33873890239045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</v>
      </c>
      <c r="L57">
        <v>203.77</v>
      </c>
      <c r="M57">
        <v>14.47</v>
      </c>
      <c r="N57">
        <v>35.026931499649621</v>
      </c>
      <c r="O57">
        <v>0</v>
      </c>
      <c r="P57">
        <v>41.2</v>
      </c>
      <c r="Q57">
        <v>3.51</v>
      </c>
      <c r="R57">
        <v>6.87</v>
      </c>
      <c r="S57">
        <v>4.2799999999999994</v>
      </c>
      <c r="T57">
        <v>0</v>
      </c>
      <c r="U57">
        <v>24.7</v>
      </c>
      <c r="V57">
        <v>5.1669317507418393</v>
      </c>
      <c r="W57">
        <v>7.6331117455138662</v>
      </c>
      <c r="X57">
        <v>16.240000000000002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5.2339249492900599</v>
      </c>
      <c r="AG57">
        <v>12.787424000000001</v>
      </c>
      <c r="AH57">
        <v>0</v>
      </c>
      <c r="AI57">
        <v>0</v>
      </c>
      <c r="AJ57">
        <v>0</v>
      </c>
      <c r="AK57">
        <v>7.6694247438928294</v>
      </c>
      <c r="AL57">
        <v>0</v>
      </c>
      <c r="AM57">
        <v>0</v>
      </c>
      <c r="AN57">
        <v>0.61983795086251958</v>
      </c>
      <c r="AO57">
        <v>0</v>
      </c>
      <c r="AP57">
        <v>0.60439600000000016</v>
      </c>
      <c r="AQ57">
        <v>7.6184746031746009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403.98873890239042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</v>
      </c>
      <c r="L58">
        <v>203.77</v>
      </c>
      <c r="M58">
        <v>14.47</v>
      </c>
      <c r="N58">
        <v>35.026931499649621</v>
      </c>
      <c r="O58">
        <v>0</v>
      </c>
      <c r="P58">
        <v>41.2</v>
      </c>
      <c r="Q58">
        <v>3.51</v>
      </c>
      <c r="R58">
        <v>6.87</v>
      </c>
      <c r="S58">
        <v>4.2799999999999994</v>
      </c>
      <c r="T58">
        <v>0</v>
      </c>
      <c r="U58">
        <v>24.7</v>
      </c>
      <c r="V58">
        <v>5.1669317507418393</v>
      </c>
      <c r="W58">
        <v>7.6331117455138662</v>
      </c>
      <c r="X58">
        <v>16.240000000000002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5.2339249492900599</v>
      </c>
      <c r="AG58">
        <v>12.787424000000001</v>
      </c>
      <c r="AH58">
        <v>0</v>
      </c>
      <c r="AI58">
        <v>0</v>
      </c>
      <c r="AJ58">
        <v>0</v>
      </c>
      <c r="AK58">
        <v>7.6694247438928294</v>
      </c>
      <c r="AL58">
        <v>0</v>
      </c>
      <c r="AM58">
        <v>0</v>
      </c>
      <c r="AN58">
        <v>0.61983795086251958</v>
      </c>
      <c r="AO58">
        <v>0</v>
      </c>
      <c r="AP58">
        <v>0.60439600000000016</v>
      </c>
      <c r="AQ58">
        <v>7.6184746031746009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403.98873890239042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</v>
      </c>
      <c r="L59">
        <v>203.77</v>
      </c>
      <c r="M59">
        <v>14.47</v>
      </c>
      <c r="N59">
        <v>35.026931499649621</v>
      </c>
      <c r="O59">
        <v>0</v>
      </c>
      <c r="P59">
        <v>41.2</v>
      </c>
      <c r="Q59">
        <v>3.51</v>
      </c>
      <c r="R59">
        <v>6.87</v>
      </c>
      <c r="S59">
        <v>4.2799999999999994</v>
      </c>
      <c r="T59">
        <v>0</v>
      </c>
      <c r="U59">
        <v>20.230613402061856</v>
      </c>
      <c r="V59">
        <v>5.1669317507418393</v>
      </c>
      <c r="W59">
        <v>7.6331117455138662</v>
      </c>
      <c r="X59">
        <v>16.240000000000002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5.2339249492900599</v>
      </c>
      <c r="AG59">
        <v>12.787424000000001</v>
      </c>
      <c r="AH59">
        <v>0</v>
      </c>
      <c r="AI59">
        <v>0</v>
      </c>
      <c r="AJ59">
        <v>0</v>
      </c>
      <c r="AK59">
        <v>7.6694247438928294</v>
      </c>
      <c r="AL59">
        <v>0</v>
      </c>
      <c r="AM59">
        <v>0</v>
      </c>
      <c r="AN59">
        <v>0.61983795086251958</v>
      </c>
      <c r="AO59">
        <v>0</v>
      </c>
      <c r="AP59">
        <v>0.60439600000000016</v>
      </c>
      <c r="AQ59">
        <v>7.6184746031746009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399.5193523044523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</v>
      </c>
      <c r="L60">
        <v>203.77</v>
      </c>
      <c r="M60">
        <v>14.47</v>
      </c>
      <c r="N60">
        <v>35.026931499649621</v>
      </c>
      <c r="O60">
        <v>0</v>
      </c>
      <c r="P60">
        <v>41.2</v>
      </c>
      <c r="Q60">
        <v>3.51</v>
      </c>
      <c r="R60">
        <v>6.87</v>
      </c>
      <c r="S60">
        <v>4.2799999999999994</v>
      </c>
      <c r="T60">
        <v>0</v>
      </c>
      <c r="U60">
        <v>20.230613402061856</v>
      </c>
      <c r="V60">
        <v>5.1669317507418393</v>
      </c>
      <c r="W60">
        <v>7.6331117455138662</v>
      </c>
      <c r="X60">
        <v>16.240000000000002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5.2339249492900599</v>
      </c>
      <c r="AG60">
        <v>12.787424000000001</v>
      </c>
      <c r="AH60">
        <v>0</v>
      </c>
      <c r="AI60">
        <v>0</v>
      </c>
      <c r="AJ60">
        <v>0</v>
      </c>
      <c r="AK60">
        <v>7.6694247438928294</v>
      </c>
      <c r="AL60">
        <v>0</v>
      </c>
      <c r="AM60">
        <v>0</v>
      </c>
      <c r="AN60">
        <v>0.61983795086251958</v>
      </c>
      <c r="AO60">
        <v>0</v>
      </c>
      <c r="AP60">
        <v>0.60439600000000016</v>
      </c>
      <c r="AQ60">
        <v>7.6184746031746009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399.5193523044523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</v>
      </c>
      <c r="L61">
        <v>203.77</v>
      </c>
      <c r="M61">
        <v>21.82</v>
      </c>
      <c r="N61">
        <v>35.026931499649621</v>
      </c>
      <c r="O61">
        <v>0</v>
      </c>
      <c r="P61">
        <v>41.2</v>
      </c>
      <c r="Q61">
        <v>3.51</v>
      </c>
      <c r="R61">
        <v>6.87</v>
      </c>
      <c r="S61">
        <v>4.2799999999999994</v>
      </c>
      <c r="T61">
        <v>0</v>
      </c>
      <c r="U61">
        <v>20.230613402061856</v>
      </c>
      <c r="V61">
        <v>5.1669317507418393</v>
      </c>
      <c r="W61">
        <v>7.6331117455138662</v>
      </c>
      <c r="X61">
        <v>16.240000000000002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5.2339249492900599</v>
      </c>
      <c r="AG61">
        <v>12.787424000000001</v>
      </c>
      <c r="AH61">
        <v>0</v>
      </c>
      <c r="AI61">
        <v>0</v>
      </c>
      <c r="AJ61">
        <v>0</v>
      </c>
      <c r="AK61">
        <v>7.6694247438928294</v>
      </c>
      <c r="AL61">
        <v>0</v>
      </c>
      <c r="AM61">
        <v>0</v>
      </c>
      <c r="AN61">
        <v>0.61983795086251958</v>
      </c>
      <c r="AO61">
        <v>0</v>
      </c>
      <c r="AP61">
        <v>0.60439600000000016</v>
      </c>
      <c r="AQ61">
        <v>7.6184746031746009</v>
      </c>
      <c r="AR61">
        <v>0.19327989130434783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406.73436317401757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203.77</v>
      </c>
      <c r="M62">
        <v>21.82</v>
      </c>
      <c r="N62">
        <v>35.03</v>
      </c>
      <c r="O62">
        <v>0</v>
      </c>
      <c r="P62">
        <v>41.199999999999996</v>
      </c>
      <c r="Q62">
        <v>3.51</v>
      </c>
      <c r="R62">
        <v>6.87</v>
      </c>
      <c r="S62">
        <v>4.2799999999999994</v>
      </c>
      <c r="T62">
        <v>0</v>
      </c>
      <c r="U62">
        <v>20.230613402061856</v>
      </c>
      <c r="V62">
        <v>5.1669317507418393</v>
      </c>
      <c r="W62">
        <v>7.6331117455138662</v>
      </c>
      <c r="X62">
        <v>16.240000000000002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5.2339249492900599</v>
      </c>
      <c r="AG62">
        <v>12.787424000000001</v>
      </c>
      <c r="AH62">
        <v>0</v>
      </c>
      <c r="AI62">
        <v>0</v>
      </c>
      <c r="AJ62">
        <v>0</v>
      </c>
      <c r="AK62">
        <v>7.6694247438928294</v>
      </c>
      <c r="AL62">
        <v>0</v>
      </c>
      <c r="AM62">
        <v>0</v>
      </c>
      <c r="AN62">
        <v>0.61983795086251958</v>
      </c>
      <c r="AO62">
        <v>0</v>
      </c>
      <c r="AP62">
        <v>0.60439600000000016</v>
      </c>
      <c r="AQ62">
        <v>7.6184746031746009</v>
      </c>
      <c r="AR62">
        <v>0.19327989130434783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406.73743167436794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4.95</v>
      </c>
      <c r="L63">
        <v>203.77</v>
      </c>
      <c r="M63">
        <v>21.82</v>
      </c>
      <c r="N63">
        <v>35.03</v>
      </c>
      <c r="O63">
        <v>0</v>
      </c>
      <c r="P63">
        <v>41.199999999999996</v>
      </c>
      <c r="Q63">
        <v>3.51</v>
      </c>
      <c r="R63">
        <v>6.87</v>
      </c>
      <c r="S63">
        <v>4.2799999999999994</v>
      </c>
      <c r="T63">
        <v>0</v>
      </c>
      <c r="U63">
        <v>20.230613402061856</v>
      </c>
      <c r="V63">
        <v>5.1669317507418393</v>
      </c>
      <c r="W63">
        <v>7.1074598070739556</v>
      </c>
      <c r="X63">
        <v>16.000000000000004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5.2339249492900599</v>
      </c>
      <c r="AG63">
        <v>12.787424000000001</v>
      </c>
      <c r="AH63">
        <v>0</v>
      </c>
      <c r="AI63">
        <v>0</v>
      </c>
      <c r="AJ63">
        <v>0</v>
      </c>
      <c r="AK63">
        <v>7.6694247438928294</v>
      </c>
      <c r="AL63">
        <v>0</v>
      </c>
      <c r="AM63">
        <v>0</v>
      </c>
      <c r="AN63">
        <v>0.61983795086251958</v>
      </c>
      <c r="AO63">
        <v>0</v>
      </c>
      <c r="AP63">
        <v>0.60439600000000016</v>
      </c>
      <c r="AQ63">
        <v>7.6184746031746009</v>
      </c>
      <c r="AR63">
        <v>0.19327989130434783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405.97177973592801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</v>
      </c>
      <c r="L64">
        <v>203.77</v>
      </c>
      <c r="M64">
        <v>21.82</v>
      </c>
      <c r="N64">
        <v>35.03</v>
      </c>
      <c r="O64">
        <v>0</v>
      </c>
      <c r="P64">
        <v>41.199999999999996</v>
      </c>
      <c r="Q64">
        <v>3.51</v>
      </c>
      <c r="R64">
        <v>6.87</v>
      </c>
      <c r="S64">
        <v>4.2799999999999994</v>
      </c>
      <c r="T64">
        <v>0</v>
      </c>
      <c r="U64">
        <v>20.230613402061856</v>
      </c>
      <c r="V64">
        <v>5.1669317507418393</v>
      </c>
      <c r="W64">
        <v>7.3825395732966284</v>
      </c>
      <c r="X64">
        <v>16.03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5.2339249492900599</v>
      </c>
      <c r="AG64">
        <v>12.787424000000001</v>
      </c>
      <c r="AH64">
        <v>0</v>
      </c>
      <c r="AI64">
        <v>0</v>
      </c>
      <c r="AJ64">
        <v>0</v>
      </c>
      <c r="AK64">
        <v>7.6694247438928294</v>
      </c>
      <c r="AL64">
        <v>0</v>
      </c>
      <c r="AM64">
        <v>0</v>
      </c>
      <c r="AN64">
        <v>0.61983795086251958</v>
      </c>
      <c r="AO64">
        <v>0</v>
      </c>
      <c r="AP64">
        <v>0.60439600000000016</v>
      </c>
      <c r="AQ64">
        <v>7.6184746031746009</v>
      </c>
      <c r="AR64">
        <v>0.19327989130434783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406.27685950215073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</v>
      </c>
      <c r="L65">
        <v>203.77</v>
      </c>
      <c r="M65">
        <v>21.82</v>
      </c>
      <c r="N65">
        <v>35.03</v>
      </c>
      <c r="O65">
        <v>0</v>
      </c>
      <c r="P65">
        <v>41.199999999999996</v>
      </c>
      <c r="Q65">
        <v>3.51</v>
      </c>
      <c r="R65">
        <v>6.87</v>
      </c>
      <c r="S65">
        <v>4.2799999999999994</v>
      </c>
      <c r="T65">
        <v>0</v>
      </c>
      <c r="U65">
        <v>20.230613402061856</v>
      </c>
      <c r="V65">
        <v>5.1669317507418393</v>
      </c>
      <c r="W65">
        <v>7.3825395732966284</v>
      </c>
      <c r="X65">
        <v>16.03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5.2339249492900599</v>
      </c>
      <c r="AG65">
        <v>12.787424000000001</v>
      </c>
      <c r="AH65">
        <v>0</v>
      </c>
      <c r="AI65">
        <v>0</v>
      </c>
      <c r="AJ65">
        <v>0</v>
      </c>
      <c r="AK65">
        <v>7.6694247438928294</v>
      </c>
      <c r="AL65">
        <v>0</v>
      </c>
      <c r="AM65">
        <v>0</v>
      </c>
      <c r="AN65">
        <v>0.61983795086251958</v>
      </c>
      <c r="AO65">
        <v>0</v>
      </c>
      <c r="AP65">
        <v>0.60439600000000016</v>
      </c>
      <c r="AQ65">
        <v>7.6184746031746009</v>
      </c>
      <c r="AR65">
        <v>0.19327989130434783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406.27685950215073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</v>
      </c>
      <c r="L66">
        <v>203.77</v>
      </c>
      <c r="M66">
        <v>21.82</v>
      </c>
      <c r="N66">
        <v>35.03</v>
      </c>
      <c r="O66">
        <v>0</v>
      </c>
      <c r="P66">
        <v>41.199999999999996</v>
      </c>
      <c r="Q66">
        <v>3.51</v>
      </c>
      <c r="R66">
        <v>6.87</v>
      </c>
      <c r="S66">
        <v>4.2799999999999994</v>
      </c>
      <c r="T66">
        <v>0</v>
      </c>
      <c r="U66">
        <v>20.230613402061856</v>
      </c>
      <c r="V66">
        <v>5.1669317507418393</v>
      </c>
      <c r="W66">
        <v>7.3825395732966284</v>
      </c>
      <c r="X66">
        <v>16.03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5.2339249492900599</v>
      </c>
      <c r="AG66">
        <v>12.787424000000001</v>
      </c>
      <c r="AH66">
        <v>0</v>
      </c>
      <c r="AI66">
        <v>0</v>
      </c>
      <c r="AJ66">
        <v>0</v>
      </c>
      <c r="AK66">
        <v>7.6694247438928294</v>
      </c>
      <c r="AL66">
        <v>0</v>
      </c>
      <c r="AM66">
        <v>0</v>
      </c>
      <c r="AN66">
        <v>0.61983795086251958</v>
      </c>
      <c r="AO66">
        <v>0</v>
      </c>
      <c r="AP66">
        <v>0.60439600000000016</v>
      </c>
      <c r="AQ66">
        <v>7.6184746031746009</v>
      </c>
      <c r="AR66">
        <v>0.19327989130434783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406.27685950215073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</v>
      </c>
      <c r="L67">
        <v>203.77</v>
      </c>
      <c r="M67">
        <v>21.82</v>
      </c>
      <c r="N67">
        <v>33.143068234422735</v>
      </c>
      <c r="O67">
        <v>0</v>
      </c>
      <c r="P67">
        <v>41.199999999999996</v>
      </c>
      <c r="Q67">
        <v>3.51</v>
      </c>
      <c r="R67">
        <v>6.87</v>
      </c>
      <c r="S67">
        <v>4.2799999999999994</v>
      </c>
      <c r="T67">
        <v>0</v>
      </c>
      <c r="U67">
        <v>20.230613402061856</v>
      </c>
      <c r="V67">
        <v>6.13</v>
      </c>
      <c r="W67">
        <v>7.3825395732966284</v>
      </c>
      <c r="X67">
        <v>16.03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5.2339249492900599</v>
      </c>
      <c r="AG67">
        <v>12.787424000000001</v>
      </c>
      <c r="AH67">
        <v>0</v>
      </c>
      <c r="AI67">
        <v>0</v>
      </c>
      <c r="AJ67">
        <v>0</v>
      </c>
      <c r="AK67">
        <v>7.6694247438928294</v>
      </c>
      <c r="AL67">
        <v>0</v>
      </c>
      <c r="AM67">
        <v>0</v>
      </c>
      <c r="AN67">
        <v>0.61983795086251958</v>
      </c>
      <c r="AO67">
        <v>0</v>
      </c>
      <c r="AP67">
        <v>0.60439600000000016</v>
      </c>
      <c r="AQ67">
        <v>11.481406349206347</v>
      </c>
      <c r="AR67">
        <v>0.19327989130434783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409.21592773186325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</v>
      </c>
      <c r="L68">
        <v>203.77</v>
      </c>
      <c r="M68">
        <v>21.82</v>
      </c>
      <c r="N68">
        <v>35.026931499649621</v>
      </c>
      <c r="O68">
        <v>0</v>
      </c>
      <c r="P68">
        <v>41.199999999999996</v>
      </c>
      <c r="Q68">
        <v>3.51</v>
      </c>
      <c r="R68">
        <v>6.87</v>
      </c>
      <c r="S68">
        <v>4.2799999999999994</v>
      </c>
      <c r="T68">
        <v>0</v>
      </c>
      <c r="U68">
        <v>20.230613402061856</v>
      </c>
      <c r="V68">
        <v>6.13</v>
      </c>
      <c r="W68">
        <v>13.43</v>
      </c>
      <c r="X68">
        <v>29.153817443687796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5.2339249492900599</v>
      </c>
      <c r="AG68">
        <v>12.787424000000001</v>
      </c>
      <c r="AH68">
        <v>0</v>
      </c>
      <c r="AI68">
        <v>0</v>
      </c>
      <c r="AJ68">
        <v>0</v>
      </c>
      <c r="AK68">
        <v>7.6694247438928294</v>
      </c>
      <c r="AL68">
        <v>0</v>
      </c>
      <c r="AM68">
        <v>0</v>
      </c>
      <c r="AN68">
        <v>0.61983795086251958</v>
      </c>
      <c r="AO68">
        <v>0</v>
      </c>
      <c r="AP68">
        <v>0.60439600000000016</v>
      </c>
      <c r="AQ68">
        <v>11.481406349206347</v>
      </c>
      <c r="AR68">
        <v>0.19327989130434783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430.27106886748135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</v>
      </c>
      <c r="L69">
        <v>203.77</v>
      </c>
      <c r="M69">
        <v>21.82</v>
      </c>
      <c r="N69">
        <v>35.026931499649621</v>
      </c>
      <c r="O69">
        <v>0</v>
      </c>
      <c r="P69">
        <v>41.199999999999996</v>
      </c>
      <c r="Q69">
        <v>3.51</v>
      </c>
      <c r="R69">
        <v>6.87</v>
      </c>
      <c r="S69">
        <v>4.2799999999999994</v>
      </c>
      <c r="T69">
        <v>0</v>
      </c>
      <c r="U69">
        <v>20.230613402061856</v>
      </c>
      <c r="V69">
        <v>6.0499999999999989</v>
      </c>
      <c r="W69">
        <v>13.43</v>
      </c>
      <c r="X69">
        <v>29.153817443687796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5.2339249492900599</v>
      </c>
      <c r="AG69">
        <v>12.787424000000001</v>
      </c>
      <c r="AH69">
        <v>5.5868356916578668</v>
      </c>
      <c r="AI69">
        <v>0</v>
      </c>
      <c r="AJ69">
        <v>0</v>
      </c>
      <c r="AK69">
        <v>7.6694247438928294</v>
      </c>
      <c r="AL69">
        <v>0</v>
      </c>
      <c r="AM69">
        <v>0</v>
      </c>
      <c r="AN69">
        <v>0.61983795086251958</v>
      </c>
      <c r="AO69">
        <v>0</v>
      </c>
      <c r="AP69">
        <v>0.60439600000000016</v>
      </c>
      <c r="AQ69">
        <v>11.481406349206347</v>
      </c>
      <c r="AR69">
        <v>0.19327989130434783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435.77790455913924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</v>
      </c>
      <c r="L70">
        <v>203.77</v>
      </c>
      <c r="M70">
        <v>21.82</v>
      </c>
      <c r="N70">
        <v>35.026931499649621</v>
      </c>
      <c r="O70">
        <v>0</v>
      </c>
      <c r="P70">
        <v>41.199999999999996</v>
      </c>
      <c r="Q70">
        <v>3.51</v>
      </c>
      <c r="R70">
        <v>6.87</v>
      </c>
      <c r="S70">
        <v>4.2799999999999994</v>
      </c>
      <c r="T70">
        <v>0</v>
      </c>
      <c r="U70">
        <v>20.230613402061856</v>
      </c>
      <c r="V70">
        <v>6.0499999999999989</v>
      </c>
      <c r="W70">
        <v>13.43</v>
      </c>
      <c r="X70">
        <v>29.153817443687796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5.2339249492900599</v>
      </c>
      <c r="AG70">
        <v>12.787424000000001</v>
      </c>
      <c r="AH70">
        <v>12.28735691657867</v>
      </c>
      <c r="AI70">
        <v>0</v>
      </c>
      <c r="AJ70">
        <v>0</v>
      </c>
      <c r="AK70">
        <v>7.6694247438928294</v>
      </c>
      <c r="AL70">
        <v>0</v>
      </c>
      <c r="AM70">
        <v>0</v>
      </c>
      <c r="AN70">
        <v>0.61983795086251958</v>
      </c>
      <c r="AO70">
        <v>0</v>
      </c>
      <c r="AP70">
        <v>0.60439600000000016</v>
      </c>
      <c r="AQ70">
        <v>11.481406349206347</v>
      </c>
      <c r="AR70">
        <v>0.19327989130434783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442.47842578406005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</v>
      </c>
      <c r="L71">
        <v>203.77</v>
      </c>
      <c r="M71">
        <v>21.380000000000003</v>
      </c>
      <c r="N71">
        <v>35.026931499649621</v>
      </c>
      <c r="O71">
        <v>0</v>
      </c>
      <c r="P71">
        <v>41.11</v>
      </c>
      <c r="Q71">
        <v>3.51</v>
      </c>
      <c r="R71">
        <v>6.87</v>
      </c>
      <c r="S71">
        <v>4.2799999999999994</v>
      </c>
      <c r="T71">
        <v>0</v>
      </c>
      <c r="U71">
        <v>20.230613402061856</v>
      </c>
      <c r="V71">
        <v>5.5699999999999994</v>
      </c>
      <c r="W71">
        <v>13.43</v>
      </c>
      <c r="X71">
        <v>29.156136196189877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4.8599182437547315</v>
      </c>
      <c r="AF71">
        <v>5.2339249492900599</v>
      </c>
      <c r="AG71">
        <v>12.787424000000001</v>
      </c>
      <c r="AH71">
        <v>18.432569376979938</v>
      </c>
      <c r="AI71">
        <v>0</v>
      </c>
      <c r="AJ71">
        <v>0</v>
      </c>
      <c r="AK71">
        <v>7.6694247438928294</v>
      </c>
      <c r="AL71">
        <v>0</v>
      </c>
      <c r="AM71">
        <v>1.5556114028507126</v>
      </c>
      <c r="AN71">
        <v>0.61983795086251958</v>
      </c>
      <c r="AO71">
        <v>0</v>
      </c>
      <c r="AP71">
        <v>0</v>
      </c>
      <c r="AQ71">
        <v>11.481406349206347</v>
      </c>
      <c r="AR71">
        <v>0.19327989130434783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453.42709064356887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</v>
      </c>
      <c r="L72">
        <v>203.77117682715621</v>
      </c>
      <c r="M72">
        <v>27.130000000000003</v>
      </c>
      <c r="N72">
        <v>35.026931499649621</v>
      </c>
      <c r="O72">
        <v>0</v>
      </c>
      <c r="P72">
        <v>41.2</v>
      </c>
      <c r="Q72">
        <v>3.24</v>
      </c>
      <c r="R72">
        <v>6.87</v>
      </c>
      <c r="S72">
        <v>4.28</v>
      </c>
      <c r="T72">
        <v>0</v>
      </c>
      <c r="U72">
        <v>20.230613402061856</v>
      </c>
      <c r="V72">
        <v>3.3719570267131247</v>
      </c>
      <c r="W72">
        <v>13.43</v>
      </c>
      <c r="X72">
        <v>29.156136196189877</v>
      </c>
      <c r="Y72">
        <v>0</v>
      </c>
      <c r="Z72">
        <v>0.64738636363636359</v>
      </c>
      <c r="AA72">
        <v>3.8926708860759494</v>
      </c>
      <c r="AB72">
        <v>0.78547636909227292</v>
      </c>
      <c r="AC72">
        <v>2.8533924925396574</v>
      </c>
      <c r="AD72">
        <v>2.3348470855412571</v>
      </c>
      <c r="AE72">
        <v>9.7198364875094629</v>
      </c>
      <c r="AF72">
        <v>7.8508874239350908</v>
      </c>
      <c r="AG72">
        <v>12.787424000000001</v>
      </c>
      <c r="AH72">
        <v>24.57471383315734</v>
      </c>
      <c r="AI72">
        <v>0</v>
      </c>
      <c r="AJ72">
        <v>0</v>
      </c>
      <c r="AK72">
        <v>7.6694247438928294</v>
      </c>
      <c r="AL72">
        <v>0</v>
      </c>
      <c r="AM72">
        <v>3.1050862715678913</v>
      </c>
      <c r="AN72">
        <v>0.61983795086251958</v>
      </c>
      <c r="AO72">
        <v>0</v>
      </c>
      <c r="AP72">
        <v>0</v>
      </c>
      <c r="AQ72">
        <v>15.236949206349202</v>
      </c>
      <c r="AR72">
        <v>0.19327989130434783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486.23804059476089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5.48</v>
      </c>
      <c r="L73">
        <v>227.49</v>
      </c>
      <c r="M73">
        <v>27.130000000000003</v>
      </c>
      <c r="N73">
        <v>35.026931499649621</v>
      </c>
      <c r="O73">
        <v>0</v>
      </c>
      <c r="P73">
        <v>41.2</v>
      </c>
      <c r="Q73">
        <v>5.89</v>
      </c>
      <c r="R73">
        <v>12.506930814524043</v>
      </c>
      <c r="S73">
        <v>7.79</v>
      </c>
      <c r="T73">
        <v>0</v>
      </c>
      <c r="U73">
        <v>20.230613402061856</v>
      </c>
      <c r="V73">
        <v>6.1330680680680674</v>
      </c>
      <c r="W73">
        <v>13.43</v>
      </c>
      <c r="X73">
        <v>29.156136196189877</v>
      </c>
      <c r="Y73">
        <v>0</v>
      </c>
      <c r="Z73">
        <v>3.844431818181818</v>
      </c>
      <c r="AA73">
        <v>7.1043544303797468</v>
      </c>
      <c r="AB73">
        <v>11.653278319579892</v>
      </c>
      <c r="AC73">
        <v>5.7159894769907327</v>
      </c>
      <c r="AD73">
        <v>5.3876366389099166</v>
      </c>
      <c r="AE73">
        <v>9.7198364875094629</v>
      </c>
      <c r="AF73">
        <v>11.514021298174441</v>
      </c>
      <c r="AG73">
        <v>12.787424000000001</v>
      </c>
      <c r="AH73">
        <v>34.487435480464626</v>
      </c>
      <c r="AI73">
        <v>0</v>
      </c>
      <c r="AJ73">
        <v>0</v>
      </c>
      <c r="AK73">
        <v>7.6694247438928294</v>
      </c>
      <c r="AL73">
        <v>0</v>
      </c>
      <c r="AM73">
        <v>3.1050862715678913</v>
      </c>
      <c r="AN73">
        <v>0.61983795086251958</v>
      </c>
      <c r="AO73">
        <v>0</v>
      </c>
      <c r="AP73">
        <v>0</v>
      </c>
      <c r="AQ73">
        <v>15.123423809523807</v>
      </c>
      <c r="AR73">
        <v>0.97560326086956517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562.4814766049268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6.080000000000001</v>
      </c>
      <c r="L74">
        <v>294.69</v>
      </c>
      <c r="M74">
        <v>27.130000000000003</v>
      </c>
      <c r="N74">
        <v>35.026931499649621</v>
      </c>
      <c r="O74">
        <v>0</v>
      </c>
      <c r="P74">
        <v>41.2</v>
      </c>
      <c r="Q74">
        <v>5.89</v>
      </c>
      <c r="R74">
        <v>12.506930814524043</v>
      </c>
      <c r="S74">
        <v>7.79</v>
      </c>
      <c r="T74">
        <v>0</v>
      </c>
      <c r="U74">
        <v>20.230613402061856</v>
      </c>
      <c r="V74">
        <v>6.1330680680680674</v>
      </c>
      <c r="W74">
        <v>13.43</v>
      </c>
      <c r="X74">
        <v>29.156136196189877</v>
      </c>
      <c r="Y74">
        <v>0</v>
      </c>
      <c r="Z74">
        <v>5.7681818181818185</v>
      </c>
      <c r="AA74">
        <v>12.42648523206751</v>
      </c>
      <c r="AB74">
        <v>11.653278319579892</v>
      </c>
      <c r="AC74">
        <v>5.7159894769907327</v>
      </c>
      <c r="AD74">
        <v>5.3876366389099166</v>
      </c>
      <c r="AE74">
        <v>9.7198364875094629</v>
      </c>
      <c r="AF74">
        <v>11.514021298174441</v>
      </c>
      <c r="AG74">
        <v>12.787424000000001</v>
      </c>
      <c r="AH74">
        <v>34.487435480464626</v>
      </c>
      <c r="AI74">
        <v>0</v>
      </c>
      <c r="AJ74">
        <v>0</v>
      </c>
      <c r="AK74">
        <v>7.6694247438928294</v>
      </c>
      <c r="AL74">
        <v>0</v>
      </c>
      <c r="AM74">
        <v>3.1050862715678913</v>
      </c>
      <c r="AN74">
        <v>0.61983795086251958</v>
      </c>
      <c r="AO74">
        <v>0</v>
      </c>
      <c r="AP74">
        <v>0</v>
      </c>
      <c r="AQ74">
        <v>15.123423809523807</v>
      </c>
      <c r="AR74">
        <v>0.97560326086956517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637.52735740661444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9.2301688713248069</v>
      </c>
      <c r="L75">
        <v>360.49115098554211</v>
      </c>
      <c r="M75">
        <v>27.130000000000003</v>
      </c>
      <c r="N75">
        <v>35.026931499649621</v>
      </c>
      <c r="O75">
        <v>0</v>
      </c>
      <c r="P75">
        <v>41.2</v>
      </c>
      <c r="Q75">
        <v>5.89</v>
      </c>
      <c r="R75">
        <v>12.506930814524043</v>
      </c>
      <c r="S75">
        <v>7.79</v>
      </c>
      <c r="T75">
        <v>0</v>
      </c>
      <c r="U75">
        <v>20.230613402061856</v>
      </c>
      <c r="V75">
        <v>6.1330680680680674</v>
      </c>
      <c r="W75">
        <v>13.43</v>
      </c>
      <c r="X75">
        <v>29.156136196189877</v>
      </c>
      <c r="Y75">
        <v>0</v>
      </c>
      <c r="Z75">
        <v>5.7681818181818185</v>
      </c>
      <c r="AA75">
        <v>12.42648523206751</v>
      </c>
      <c r="AB75">
        <v>11.653278319579892</v>
      </c>
      <c r="AC75">
        <v>5.7159894769907327</v>
      </c>
      <c r="AD75">
        <v>8.0845230885692665</v>
      </c>
      <c r="AE75">
        <v>9.7198364875094629</v>
      </c>
      <c r="AF75">
        <v>11.514021298174441</v>
      </c>
      <c r="AG75">
        <v>12.787424000000001</v>
      </c>
      <c r="AH75">
        <v>34.487435480464626</v>
      </c>
      <c r="AI75">
        <v>0</v>
      </c>
      <c r="AJ75">
        <v>0</v>
      </c>
      <c r="AK75">
        <v>7.6694247438928294</v>
      </c>
      <c r="AL75">
        <v>0</v>
      </c>
      <c r="AM75">
        <v>3.1050862715678913</v>
      </c>
      <c r="AN75">
        <v>0.61983795086251958</v>
      </c>
      <c r="AO75">
        <v>0</v>
      </c>
      <c r="AP75">
        <v>0</v>
      </c>
      <c r="AQ75">
        <v>15.123423809523807</v>
      </c>
      <c r="AR75">
        <v>0.97560326086956517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709.1755637131406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8.9901500258665283</v>
      </c>
      <c r="L76">
        <v>367.17115100978458</v>
      </c>
      <c r="M76">
        <v>27.130000000000003</v>
      </c>
      <c r="N76">
        <v>35.026931499649621</v>
      </c>
      <c r="O76">
        <v>0</v>
      </c>
      <c r="P76">
        <v>41.2</v>
      </c>
      <c r="Q76">
        <v>5.89</v>
      </c>
      <c r="R76">
        <v>12.506930814524043</v>
      </c>
      <c r="S76">
        <v>7.79</v>
      </c>
      <c r="T76">
        <v>0</v>
      </c>
      <c r="U76">
        <v>20.230613402061856</v>
      </c>
      <c r="V76">
        <v>6.1330680680680674</v>
      </c>
      <c r="W76">
        <v>13.43</v>
      </c>
      <c r="X76">
        <v>29.156136196189877</v>
      </c>
      <c r="Y76">
        <v>0</v>
      </c>
      <c r="Z76">
        <v>3.844431818181818</v>
      </c>
      <c r="AA76">
        <v>12.42648523206751</v>
      </c>
      <c r="AB76">
        <v>11.653278319579892</v>
      </c>
      <c r="AC76">
        <v>5.7159894769907327</v>
      </c>
      <c r="AD76">
        <v>8.0845230885692665</v>
      </c>
      <c r="AE76">
        <v>9.7198364875094629</v>
      </c>
      <c r="AF76">
        <v>11.514021298174441</v>
      </c>
      <c r="AG76">
        <v>12.787424000000001</v>
      </c>
      <c r="AH76">
        <v>34.487435480464626</v>
      </c>
      <c r="AI76">
        <v>0</v>
      </c>
      <c r="AJ76">
        <v>0</v>
      </c>
      <c r="AK76">
        <v>7.6694247438928294</v>
      </c>
      <c r="AL76">
        <v>0</v>
      </c>
      <c r="AM76">
        <v>3.1050862715678913</v>
      </c>
      <c r="AN76">
        <v>0.61983795086251958</v>
      </c>
      <c r="AO76">
        <v>0</v>
      </c>
      <c r="AP76">
        <v>0</v>
      </c>
      <c r="AQ76">
        <v>15.123423809523807</v>
      </c>
      <c r="AR76">
        <v>0.97560326086956517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713.69179489192504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8.9901369821268045</v>
      </c>
      <c r="L77">
        <v>367.17115100978458</v>
      </c>
      <c r="M77">
        <v>27.130000000000003</v>
      </c>
      <c r="N77">
        <v>35.026931499649621</v>
      </c>
      <c r="O77">
        <v>0</v>
      </c>
      <c r="P77">
        <v>41.2</v>
      </c>
      <c r="Q77">
        <v>5.89</v>
      </c>
      <c r="R77">
        <v>12.506930814524043</v>
      </c>
      <c r="S77">
        <v>7.79</v>
      </c>
      <c r="T77">
        <v>0</v>
      </c>
      <c r="U77">
        <v>20.230613402061856</v>
      </c>
      <c r="V77">
        <v>6.1330680680680674</v>
      </c>
      <c r="W77">
        <v>13.43</v>
      </c>
      <c r="X77">
        <v>29.156136196189877</v>
      </c>
      <c r="Y77">
        <v>0</v>
      </c>
      <c r="Z77">
        <v>3.844431818181818</v>
      </c>
      <c r="AA77">
        <v>8.7822827004219395</v>
      </c>
      <c r="AB77">
        <v>11.653278319579892</v>
      </c>
      <c r="AC77">
        <v>5.7159894769907327</v>
      </c>
      <c r="AD77">
        <v>8.0845230885692665</v>
      </c>
      <c r="AE77">
        <v>9.7198364875094629</v>
      </c>
      <c r="AF77">
        <v>11.514021298174441</v>
      </c>
      <c r="AG77">
        <v>12.787424000000001</v>
      </c>
      <c r="AH77">
        <v>21.782829989440337</v>
      </c>
      <c r="AI77">
        <v>0</v>
      </c>
      <c r="AJ77">
        <v>0</v>
      </c>
      <c r="AK77">
        <v>7.6694247438928294</v>
      </c>
      <c r="AL77">
        <v>0</v>
      </c>
      <c r="AM77">
        <v>3.1050862715678913</v>
      </c>
      <c r="AN77">
        <v>0.61983795086251958</v>
      </c>
      <c r="AO77">
        <v>0</v>
      </c>
      <c r="AP77">
        <v>0</v>
      </c>
      <c r="AQ77">
        <v>15.123423809523807</v>
      </c>
      <c r="AR77">
        <v>0.97560326086956517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697.34297382551529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8.9901369821268045</v>
      </c>
      <c r="L78">
        <v>367.17115100978458</v>
      </c>
      <c r="M78">
        <v>27.130000000000003</v>
      </c>
      <c r="N78">
        <v>35.026931499649621</v>
      </c>
      <c r="O78">
        <v>0</v>
      </c>
      <c r="P78">
        <v>41.2</v>
      </c>
      <c r="Q78">
        <v>5.89</v>
      </c>
      <c r="R78">
        <v>12.506930814524043</v>
      </c>
      <c r="S78">
        <v>7.79</v>
      </c>
      <c r="T78">
        <v>0</v>
      </c>
      <c r="U78">
        <v>20.230613402061856</v>
      </c>
      <c r="V78">
        <v>6.1330680680680674</v>
      </c>
      <c r="W78">
        <v>13.43</v>
      </c>
      <c r="X78">
        <v>29.156136196189877</v>
      </c>
      <c r="Y78">
        <v>0</v>
      </c>
      <c r="Z78">
        <v>3.844431818181818</v>
      </c>
      <c r="AA78">
        <v>7.1043544303797468</v>
      </c>
      <c r="AB78">
        <v>11.653278319579892</v>
      </c>
      <c r="AC78">
        <v>5.7159894769907327</v>
      </c>
      <c r="AD78">
        <v>8.0845230885692665</v>
      </c>
      <c r="AE78">
        <v>9.7198364875094629</v>
      </c>
      <c r="AF78">
        <v>11.514021298174441</v>
      </c>
      <c r="AG78">
        <v>12.787424000000001</v>
      </c>
      <c r="AH78">
        <v>18.042932840549103</v>
      </c>
      <c r="AI78">
        <v>0</v>
      </c>
      <c r="AJ78">
        <v>0</v>
      </c>
      <c r="AK78">
        <v>7.6694247438928294</v>
      </c>
      <c r="AL78">
        <v>0</v>
      </c>
      <c r="AM78">
        <v>3.1050862715678913</v>
      </c>
      <c r="AN78">
        <v>0.61983795086251958</v>
      </c>
      <c r="AO78">
        <v>0</v>
      </c>
      <c r="AP78">
        <v>0</v>
      </c>
      <c r="AQ78">
        <v>15.123423809523807</v>
      </c>
      <c r="AR78">
        <v>2.604676630434783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693.55422177614741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8.9901369821268045</v>
      </c>
      <c r="L79">
        <v>367.17115100978458</v>
      </c>
      <c r="M79">
        <v>27.130000000000003</v>
      </c>
      <c r="N79">
        <v>35.026931499649621</v>
      </c>
      <c r="O79">
        <v>0</v>
      </c>
      <c r="P79">
        <v>41.2</v>
      </c>
      <c r="Q79">
        <v>5.89</v>
      </c>
      <c r="R79">
        <v>12.506930814524043</v>
      </c>
      <c r="S79">
        <v>7.79</v>
      </c>
      <c r="T79">
        <v>0</v>
      </c>
      <c r="U79">
        <v>20.230613402061856</v>
      </c>
      <c r="V79">
        <v>6.1330680680680674</v>
      </c>
      <c r="W79">
        <v>13.43</v>
      </c>
      <c r="X79">
        <v>29.156136196189877</v>
      </c>
      <c r="Y79">
        <v>0</v>
      </c>
      <c r="Z79">
        <v>0.32522727272727275</v>
      </c>
      <c r="AA79">
        <v>3.8926708860759494</v>
      </c>
      <c r="AB79">
        <v>3.884426106526631</v>
      </c>
      <c r="AC79">
        <v>2.8533924925396574</v>
      </c>
      <c r="AD79">
        <v>5.3876366389099166</v>
      </c>
      <c r="AE79">
        <v>9.7198364875094629</v>
      </c>
      <c r="AF79">
        <v>5.2339249492900599</v>
      </c>
      <c r="AG79">
        <v>12.787424000000001</v>
      </c>
      <c r="AH79">
        <v>17.874192608236537</v>
      </c>
      <c r="AI79">
        <v>1.1260816967792615</v>
      </c>
      <c r="AJ79">
        <v>0</v>
      </c>
      <c r="AK79">
        <v>7.6694247438928294</v>
      </c>
      <c r="AL79">
        <v>0</v>
      </c>
      <c r="AM79">
        <v>1.5556114028507126</v>
      </c>
      <c r="AN79">
        <v>0.61983795086251958</v>
      </c>
      <c r="AO79">
        <v>0</v>
      </c>
      <c r="AP79">
        <v>0</v>
      </c>
      <c r="AQ79">
        <v>11.481406349206347</v>
      </c>
      <c r="AR79">
        <v>0.65040217391304356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661.02647636925099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8.9901369821268045</v>
      </c>
      <c r="L80">
        <v>367.17115100978458</v>
      </c>
      <c r="M80">
        <v>27.130000000000003</v>
      </c>
      <c r="N80">
        <v>35.026931499649621</v>
      </c>
      <c r="O80">
        <v>0</v>
      </c>
      <c r="P80">
        <v>41.2</v>
      </c>
      <c r="Q80">
        <v>5.89</v>
      </c>
      <c r="R80">
        <v>12.506930814524043</v>
      </c>
      <c r="S80">
        <v>7.79</v>
      </c>
      <c r="T80">
        <v>0</v>
      </c>
      <c r="U80">
        <v>20.230613402061856</v>
      </c>
      <c r="V80">
        <v>6.1330680680680674</v>
      </c>
      <c r="W80">
        <v>13.43</v>
      </c>
      <c r="X80">
        <v>29.156136196189877</v>
      </c>
      <c r="Y80">
        <v>0</v>
      </c>
      <c r="Z80">
        <v>0</v>
      </c>
      <c r="AA80">
        <v>0</v>
      </c>
      <c r="AB80">
        <v>1.1782145536384094</v>
      </c>
      <c r="AC80">
        <v>0</v>
      </c>
      <c r="AD80">
        <v>2.696886449659349</v>
      </c>
      <c r="AE80">
        <v>4.8599182437547315</v>
      </c>
      <c r="AF80">
        <v>2.61696247464503</v>
      </c>
      <c r="AG80">
        <v>12.787424000000001</v>
      </c>
      <c r="AH80">
        <v>17.874192608236537</v>
      </c>
      <c r="AI80">
        <v>4.8786645718774544</v>
      </c>
      <c r="AJ80">
        <v>0</v>
      </c>
      <c r="AK80">
        <v>7.6694247438928294</v>
      </c>
      <c r="AL80">
        <v>0</v>
      </c>
      <c r="AM80">
        <v>1.5556114028507126</v>
      </c>
      <c r="AN80">
        <v>0.61983795086251958</v>
      </c>
      <c r="AO80">
        <v>0</v>
      </c>
      <c r="AP80">
        <v>0</v>
      </c>
      <c r="AQ80">
        <v>11.481406349206347</v>
      </c>
      <c r="AR80">
        <v>0.65040217391304356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644.8339261324677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8.9901369821268045</v>
      </c>
      <c r="L81">
        <v>367.17115100978458</v>
      </c>
      <c r="M81">
        <v>27.130000000000003</v>
      </c>
      <c r="N81">
        <v>35.026931499649621</v>
      </c>
      <c r="O81">
        <v>0</v>
      </c>
      <c r="P81">
        <v>41.2</v>
      </c>
      <c r="Q81">
        <v>5.89</v>
      </c>
      <c r="R81">
        <v>12.506930814524043</v>
      </c>
      <c r="S81">
        <v>7.79</v>
      </c>
      <c r="T81">
        <v>0</v>
      </c>
      <c r="U81">
        <v>20.230613402061856</v>
      </c>
      <c r="V81">
        <v>6.1330680680680674</v>
      </c>
      <c r="W81">
        <v>13.43</v>
      </c>
      <c r="X81">
        <v>29.156136196189877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2.3778009084027252</v>
      </c>
      <c r="AE81">
        <v>4.8599182437547315</v>
      </c>
      <c r="AF81">
        <v>2.61696247464503</v>
      </c>
      <c r="AG81">
        <v>12.787424000000001</v>
      </c>
      <c r="AH81">
        <v>12.28735691657867</v>
      </c>
      <c r="AI81">
        <v>4.8786645718774544</v>
      </c>
      <c r="AJ81">
        <v>0</v>
      </c>
      <c r="AK81">
        <v>7.6694247438928294</v>
      </c>
      <c r="AL81">
        <v>0</v>
      </c>
      <c r="AM81">
        <v>1.5556114028507126</v>
      </c>
      <c r="AN81">
        <v>0.61983795086251958</v>
      </c>
      <c r="AO81">
        <v>0</v>
      </c>
      <c r="AP81">
        <v>0</v>
      </c>
      <c r="AQ81">
        <v>7.5049492063492051</v>
      </c>
      <c r="AR81">
        <v>7.8109619565217399</v>
      </c>
      <c r="AS81">
        <v>5.5529809693725847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645.17686131751293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8.9901369821268045</v>
      </c>
      <c r="L82">
        <v>367.17115100978458</v>
      </c>
      <c r="M82">
        <v>27.130000000000003</v>
      </c>
      <c r="N82">
        <v>35.026931499649621</v>
      </c>
      <c r="O82">
        <v>0</v>
      </c>
      <c r="P82">
        <v>41.2</v>
      </c>
      <c r="Q82">
        <v>5.89</v>
      </c>
      <c r="R82">
        <v>12.506930814524043</v>
      </c>
      <c r="S82">
        <v>7.79</v>
      </c>
      <c r="T82">
        <v>0</v>
      </c>
      <c r="U82">
        <v>20.230613402061856</v>
      </c>
      <c r="V82">
        <v>6.1330680680680674</v>
      </c>
      <c r="W82">
        <v>13.43</v>
      </c>
      <c r="X82">
        <v>29.156136196189877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4.8599182437547315</v>
      </c>
      <c r="AF82">
        <v>2.61696247464503</v>
      </c>
      <c r="AG82">
        <v>12.787424000000001</v>
      </c>
      <c r="AH82">
        <v>5.5868356916578668</v>
      </c>
      <c r="AI82">
        <v>4.8786645718774544</v>
      </c>
      <c r="AJ82">
        <v>0</v>
      </c>
      <c r="AK82">
        <v>7.6694247438928294</v>
      </c>
      <c r="AL82">
        <v>0</v>
      </c>
      <c r="AM82">
        <v>0</v>
      </c>
      <c r="AN82">
        <v>0.61983795086251958</v>
      </c>
      <c r="AO82">
        <v>0</v>
      </c>
      <c r="AP82">
        <v>0</v>
      </c>
      <c r="AQ82">
        <v>7.5049492063492051</v>
      </c>
      <c r="AR82">
        <v>7.8109619565217399</v>
      </c>
      <c r="AS82">
        <v>5.5529809693725847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634.54292778133868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8.75</v>
      </c>
      <c r="L83">
        <v>367.17115100978458</v>
      </c>
      <c r="M83">
        <v>27.130000000000003</v>
      </c>
      <c r="N83">
        <v>35.026931499649621</v>
      </c>
      <c r="O83">
        <v>0</v>
      </c>
      <c r="P83">
        <v>41.2</v>
      </c>
      <c r="Q83">
        <v>5.89</v>
      </c>
      <c r="R83">
        <v>12.506930814524043</v>
      </c>
      <c r="S83">
        <v>7.79</v>
      </c>
      <c r="T83">
        <v>0</v>
      </c>
      <c r="U83">
        <v>20.230613402061856</v>
      </c>
      <c r="V83">
        <v>6.1330680680680674</v>
      </c>
      <c r="W83">
        <v>13.43</v>
      </c>
      <c r="X83">
        <v>29.156136196189877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4.8599182437547315</v>
      </c>
      <c r="AF83">
        <v>2.61696247464503</v>
      </c>
      <c r="AG83">
        <v>12.787424000000001</v>
      </c>
      <c r="AH83">
        <v>0</v>
      </c>
      <c r="AI83">
        <v>4.8786645718774544</v>
      </c>
      <c r="AJ83">
        <v>0</v>
      </c>
      <c r="AK83">
        <v>7.6694247438928294</v>
      </c>
      <c r="AL83">
        <v>0</v>
      </c>
      <c r="AM83">
        <v>0</v>
      </c>
      <c r="AN83">
        <v>0.61983795086251958</v>
      </c>
      <c r="AO83">
        <v>0</v>
      </c>
      <c r="AP83">
        <v>0</v>
      </c>
      <c r="AQ83">
        <v>7.5049492063492051</v>
      </c>
      <c r="AR83">
        <v>7.8109619565217399</v>
      </c>
      <c r="AS83">
        <v>5.5529809693725847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628.71595510755401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4.9499999999999993</v>
      </c>
      <c r="L84">
        <v>367.17115100978458</v>
      </c>
      <c r="M84">
        <v>27.130000000000003</v>
      </c>
      <c r="N84">
        <v>35.026931499649621</v>
      </c>
      <c r="O84">
        <v>0</v>
      </c>
      <c r="P84">
        <v>41.2</v>
      </c>
      <c r="Q84">
        <v>5.01</v>
      </c>
      <c r="R84">
        <v>10.8</v>
      </c>
      <c r="S84">
        <v>6.7200000000000006</v>
      </c>
      <c r="T84">
        <v>0</v>
      </c>
      <c r="U84">
        <v>20.230613402061856</v>
      </c>
      <c r="V84">
        <v>6.1330680680680674</v>
      </c>
      <c r="W84">
        <v>13.43</v>
      </c>
      <c r="X84">
        <v>29.156136196189877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4.8599182437547315</v>
      </c>
      <c r="AF84">
        <v>2.61696247464503</v>
      </c>
      <c r="AG84">
        <v>12.787424000000001</v>
      </c>
      <c r="AH84">
        <v>0</v>
      </c>
      <c r="AI84">
        <v>4.8786645718774544</v>
      </c>
      <c r="AJ84">
        <v>0</v>
      </c>
      <c r="AK84">
        <v>7.6694247438928294</v>
      </c>
      <c r="AL84">
        <v>0</v>
      </c>
      <c r="AM84">
        <v>0</v>
      </c>
      <c r="AN84">
        <v>0.61983795086251958</v>
      </c>
      <c r="AO84">
        <v>0</v>
      </c>
      <c r="AP84">
        <v>0</v>
      </c>
      <c r="AQ84">
        <v>7.5049492063492051</v>
      </c>
      <c r="AR84">
        <v>7.8109619565217399</v>
      </c>
      <c r="AS84">
        <v>5.5529809693725847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621.25902429303005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7.7798629147357854</v>
      </c>
      <c r="L85">
        <v>382</v>
      </c>
      <c r="M85">
        <v>27.130000000000003</v>
      </c>
      <c r="N85">
        <v>35.026931499649621</v>
      </c>
      <c r="O85">
        <v>0</v>
      </c>
      <c r="P85">
        <v>41.2</v>
      </c>
      <c r="Q85">
        <v>5.01</v>
      </c>
      <c r="R85">
        <v>10.8</v>
      </c>
      <c r="S85">
        <v>6.7200000000000006</v>
      </c>
      <c r="T85">
        <v>0</v>
      </c>
      <c r="U85">
        <v>20.230613402061856</v>
      </c>
      <c r="V85">
        <v>6.1330680680680674</v>
      </c>
      <c r="W85">
        <v>13.43</v>
      </c>
      <c r="X85">
        <v>29.156136196189877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4.8599182437547315</v>
      </c>
      <c r="AF85">
        <v>2.61696247464503</v>
      </c>
      <c r="AG85">
        <v>12.787424000000001</v>
      </c>
      <c r="AH85">
        <v>0</v>
      </c>
      <c r="AI85">
        <v>4.8786645718774544</v>
      </c>
      <c r="AJ85">
        <v>0</v>
      </c>
      <c r="AK85">
        <v>7.6694247438928294</v>
      </c>
      <c r="AL85">
        <v>0</v>
      </c>
      <c r="AM85">
        <v>0</v>
      </c>
      <c r="AN85">
        <v>0.61983795086251958</v>
      </c>
      <c r="AO85">
        <v>0</v>
      </c>
      <c r="AP85">
        <v>0</v>
      </c>
      <c r="AQ85">
        <v>7.5049492063492051</v>
      </c>
      <c r="AR85">
        <v>7.8109619565217399</v>
      </c>
      <c r="AS85">
        <v>5.5529809693725847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638.91773619798118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8.4201369239275383</v>
      </c>
      <c r="L86">
        <v>335.91999999999996</v>
      </c>
      <c r="M86">
        <v>27.130000000000003</v>
      </c>
      <c r="N86">
        <v>35.026931499649621</v>
      </c>
      <c r="O86">
        <v>0</v>
      </c>
      <c r="P86">
        <v>41.2</v>
      </c>
      <c r="Q86">
        <v>5.0299999999999994</v>
      </c>
      <c r="R86">
        <v>10.8</v>
      </c>
      <c r="S86">
        <v>6.7</v>
      </c>
      <c r="T86">
        <v>0</v>
      </c>
      <c r="U86">
        <v>20.230613402061856</v>
      </c>
      <c r="V86">
        <v>6.1330680680680674</v>
      </c>
      <c r="W86">
        <v>13.43</v>
      </c>
      <c r="X86">
        <v>29.156136196189877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4.8599182437547315</v>
      </c>
      <c r="AF86">
        <v>2.61696247464503</v>
      </c>
      <c r="AG86">
        <v>12.787424000000001</v>
      </c>
      <c r="AH86">
        <v>0</v>
      </c>
      <c r="AI86">
        <v>1.0524414768263943</v>
      </c>
      <c r="AJ86">
        <v>0</v>
      </c>
      <c r="AK86">
        <v>7.6694247438928294</v>
      </c>
      <c r="AL86">
        <v>0</v>
      </c>
      <c r="AM86">
        <v>0</v>
      </c>
      <c r="AN86">
        <v>0.61983795086251958</v>
      </c>
      <c r="AO86">
        <v>0</v>
      </c>
      <c r="AP86">
        <v>0</v>
      </c>
      <c r="AQ86">
        <v>7.5049492063492051</v>
      </c>
      <c r="AR86">
        <v>7.8109619565217399</v>
      </c>
      <c r="AS86">
        <v>5.5529809693725847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589.65178711212184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8.11</v>
      </c>
      <c r="L87">
        <v>275.2288064763855</v>
      </c>
      <c r="M87">
        <v>27.130000000000003</v>
      </c>
      <c r="N87">
        <v>35.026931499649621</v>
      </c>
      <c r="O87">
        <v>0</v>
      </c>
      <c r="P87">
        <v>41.2</v>
      </c>
      <c r="Q87">
        <v>4.986931119311194</v>
      </c>
      <c r="R87">
        <v>10.8</v>
      </c>
      <c r="S87">
        <v>6.7</v>
      </c>
      <c r="T87">
        <v>0</v>
      </c>
      <c r="U87">
        <v>20.230613402061856</v>
      </c>
      <c r="V87">
        <v>6.1330680680680674</v>
      </c>
      <c r="W87">
        <v>13.43</v>
      </c>
      <c r="X87">
        <v>29.156136196189877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4.8599182437547315</v>
      </c>
      <c r="AF87">
        <v>2.61696247464503</v>
      </c>
      <c r="AG87">
        <v>12.787424000000001</v>
      </c>
      <c r="AH87">
        <v>0</v>
      </c>
      <c r="AI87">
        <v>0</v>
      </c>
      <c r="AJ87">
        <v>0</v>
      </c>
      <c r="AK87">
        <v>7.6694247438928294</v>
      </c>
      <c r="AL87">
        <v>0</v>
      </c>
      <c r="AM87">
        <v>0</v>
      </c>
      <c r="AN87">
        <v>0.61983795086251958</v>
      </c>
      <c r="AO87">
        <v>0</v>
      </c>
      <c r="AP87">
        <v>0.45406400000000013</v>
      </c>
      <c r="AQ87">
        <v>3.7555428571428564</v>
      </c>
      <c r="AR87">
        <v>0.97560326086956517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513.18127693035967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6.8498629204938863</v>
      </c>
      <c r="L88">
        <v>220.41</v>
      </c>
      <c r="M88">
        <v>27.130000000000003</v>
      </c>
      <c r="N88">
        <v>35.026931499649621</v>
      </c>
      <c r="O88">
        <v>0</v>
      </c>
      <c r="P88">
        <v>41.2</v>
      </c>
      <c r="Q88">
        <v>4.986931119311194</v>
      </c>
      <c r="R88">
        <v>10.8</v>
      </c>
      <c r="S88">
        <v>6.7</v>
      </c>
      <c r="T88">
        <v>0</v>
      </c>
      <c r="U88">
        <v>20.230613402061856</v>
      </c>
      <c r="V88">
        <v>6.1330680680680674</v>
      </c>
      <c r="W88">
        <v>13.43</v>
      </c>
      <c r="X88">
        <v>29.156136196189877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4.8599182437547315</v>
      </c>
      <c r="AF88">
        <v>2.61696247464503</v>
      </c>
      <c r="AG88">
        <v>12.787424000000001</v>
      </c>
      <c r="AH88">
        <v>0</v>
      </c>
      <c r="AI88">
        <v>0</v>
      </c>
      <c r="AJ88">
        <v>0</v>
      </c>
      <c r="AK88">
        <v>7.6694247438928294</v>
      </c>
      <c r="AL88">
        <v>0</v>
      </c>
      <c r="AM88">
        <v>0</v>
      </c>
      <c r="AN88">
        <v>0.61983795086251958</v>
      </c>
      <c r="AO88">
        <v>0</v>
      </c>
      <c r="AP88">
        <v>0.45406400000000013</v>
      </c>
      <c r="AQ88">
        <v>3.7555428571428564</v>
      </c>
      <c r="AR88">
        <v>0.65040217391304356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456.77713228751156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6.01</v>
      </c>
      <c r="L89">
        <v>203.77117682715621</v>
      </c>
      <c r="M89">
        <v>27.130000000000003</v>
      </c>
      <c r="N89">
        <v>35.026931499649621</v>
      </c>
      <c r="O89">
        <v>0</v>
      </c>
      <c r="P89">
        <v>41.2</v>
      </c>
      <c r="Q89">
        <v>3.24</v>
      </c>
      <c r="R89">
        <v>6.87</v>
      </c>
      <c r="S89">
        <v>4.28</v>
      </c>
      <c r="T89">
        <v>0</v>
      </c>
      <c r="U89">
        <v>20.230613402061856</v>
      </c>
      <c r="V89">
        <v>6.1330680680680674</v>
      </c>
      <c r="W89">
        <v>13.43</v>
      </c>
      <c r="X89">
        <v>29.156136196189877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4.8599182437547315</v>
      </c>
      <c r="AF89">
        <v>2.61696247464503</v>
      </c>
      <c r="AG89">
        <v>12.787424000000001</v>
      </c>
      <c r="AH89">
        <v>0</v>
      </c>
      <c r="AI89">
        <v>0</v>
      </c>
      <c r="AJ89">
        <v>0</v>
      </c>
      <c r="AK89">
        <v>7.6694247438928294</v>
      </c>
      <c r="AL89">
        <v>0</v>
      </c>
      <c r="AM89">
        <v>0</v>
      </c>
      <c r="AN89">
        <v>0.61983795086251958</v>
      </c>
      <c r="AO89">
        <v>0</v>
      </c>
      <c r="AP89">
        <v>0.45406400000000013</v>
      </c>
      <c r="AQ89">
        <v>3.7555428571428564</v>
      </c>
      <c r="AR89">
        <v>0.65040217391304356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431.2015150748627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5.7899999999999991</v>
      </c>
      <c r="L90">
        <v>203.77117682715621</v>
      </c>
      <c r="M90">
        <v>27.130000000000003</v>
      </c>
      <c r="N90">
        <v>35.026931499649621</v>
      </c>
      <c r="O90">
        <v>0</v>
      </c>
      <c r="P90">
        <v>41.2</v>
      </c>
      <c r="Q90">
        <v>3.24</v>
      </c>
      <c r="R90">
        <v>6.87</v>
      </c>
      <c r="S90">
        <v>4.28</v>
      </c>
      <c r="T90">
        <v>0</v>
      </c>
      <c r="U90">
        <v>20.230613402061856</v>
      </c>
      <c r="V90">
        <v>6.1330680680680674</v>
      </c>
      <c r="W90">
        <v>13.43</v>
      </c>
      <c r="X90">
        <v>29.156136196189877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2.61696247464503</v>
      </c>
      <c r="AG90">
        <v>12.787424000000001</v>
      </c>
      <c r="AH90">
        <v>0</v>
      </c>
      <c r="AI90">
        <v>0</v>
      </c>
      <c r="AJ90">
        <v>0</v>
      </c>
      <c r="AK90">
        <v>7.6694247438928294</v>
      </c>
      <c r="AL90">
        <v>0</v>
      </c>
      <c r="AM90">
        <v>0</v>
      </c>
      <c r="AN90">
        <v>0.61983795086251958</v>
      </c>
      <c r="AO90">
        <v>0</v>
      </c>
      <c r="AP90">
        <v>0.45406400000000013</v>
      </c>
      <c r="AQ90">
        <v>3.7555428571428564</v>
      </c>
      <c r="AR90">
        <v>0.65040217391304356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430.98151507486267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5.74</v>
      </c>
      <c r="L91">
        <v>203.77117682715621</v>
      </c>
      <c r="M91">
        <v>27.130000000000003</v>
      </c>
      <c r="N91">
        <v>35.026931499649621</v>
      </c>
      <c r="O91">
        <v>0</v>
      </c>
      <c r="P91">
        <v>41.2</v>
      </c>
      <c r="Q91">
        <v>3.24</v>
      </c>
      <c r="R91">
        <v>6.87</v>
      </c>
      <c r="S91">
        <v>4.28</v>
      </c>
      <c r="T91">
        <v>0</v>
      </c>
      <c r="U91">
        <v>20.230613402061856</v>
      </c>
      <c r="V91">
        <v>3.9099999999999993</v>
      </c>
      <c r="W91">
        <v>13.43</v>
      </c>
      <c r="X91">
        <v>29.156136196189877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2.61696247464503</v>
      </c>
      <c r="AG91">
        <v>12.787424000000001</v>
      </c>
      <c r="AH91">
        <v>0</v>
      </c>
      <c r="AI91">
        <v>0</v>
      </c>
      <c r="AJ91">
        <v>0</v>
      </c>
      <c r="AK91">
        <v>7.6694247438928294</v>
      </c>
      <c r="AL91">
        <v>0</v>
      </c>
      <c r="AM91">
        <v>0</v>
      </c>
      <c r="AN91">
        <v>0.61983795086251958</v>
      </c>
      <c r="AO91">
        <v>0</v>
      </c>
      <c r="AP91">
        <v>0.45406400000000013</v>
      </c>
      <c r="AQ91">
        <v>3.7555428571428564</v>
      </c>
      <c r="AR91">
        <v>0.65040217391304356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423.84852876303995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5.68</v>
      </c>
      <c r="L92">
        <v>203.77117682715621</v>
      </c>
      <c r="M92">
        <v>27.130000000000003</v>
      </c>
      <c r="N92">
        <v>35.026931499649621</v>
      </c>
      <c r="O92">
        <v>0</v>
      </c>
      <c r="P92">
        <v>41.2</v>
      </c>
      <c r="Q92">
        <v>3.24</v>
      </c>
      <c r="R92">
        <v>6.87</v>
      </c>
      <c r="S92">
        <v>4.28</v>
      </c>
      <c r="T92">
        <v>0</v>
      </c>
      <c r="U92">
        <v>20.230613402061856</v>
      </c>
      <c r="V92">
        <v>3.3719570267131247</v>
      </c>
      <c r="W92">
        <v>13.43</v>
      </c>
      <c r="X92">
        <v>29.156136196189877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2.61696247464503</v>
      </c>
      <c r="AG92">
        <v>12.787424000000001</v>
      </c>
      <c r="AH92">
        <v>0</v>
      </c>
      <c r="AI92">
        <v>0</v>
      </c>
      <c r="AJ92">
        <v>0</v>
      </c>
      <c r="AK92">
        <v>7.6694247438928294</v>
      </c>
      <c r="AL92">
        <v>0</v>
      </c>
      <c r="AM92">
        <v>0</v>
      </c>
      <c r="AN92">
        <v>0.61983795086251958</v>
      </c>
      <c r="AO92">
        <v>0</v>
      </c>
      <c r="AP92">
        <v>0.45406400000000013</v>
      </c>
      <c r="AQ92">
        <v>3.7555428571428564</v>
      </c>
      <c r="AR92">
        <v>0.65040217391304356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423.25048578975304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203.77117682715621</v>
      </c>
      <c r="M93">
        <v>27.130000000000003</v>
      </c>
      <c r="N93">
        <v>35.026931499649621</v>
      </c>
      <c r="O93">
        <v>0</v>
      </c>
      <c r="P93">
        <v>41.2</v>
      </c>
      <c r="Q93">
        <v>3.24</v>
      </c>
      <c r="R93">
        <v>6.87</v>
      </c>
      <c r="S93">
        <v>4.28</v>
      </c>
      <c r="T93">
        <v>0</v>
      </c>
      <c r="U93">
        <v>20.230613402061856</v>
      </c>
      <c r="V93">
        <v>3.3719570267131247</v>
      </c>
      <c r="W93">
        <v>13.43</v>
      </c>
      <c r="X93">
        <v>29.156136196189877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2.61696247464503</v>
      </c>
      <c r="AG93">
        <v>12.787424000000001</v>
      </c>
      <c r="AH93">
        <v>0</v>
      </c>
      <c r="AI93">
        <v>0</v>
      </c>
      <c r="AJ93">
        <v>0</v>
      </c>
      <c r="AK93">
        <v>7.6694247438928294</v>
      </c>
      <c r="AL93">
        <v>0</v>
      </c>
      <c r="AM93">
        <v>0</v>
      </c>
      <c r="AN93">
        <v>0.61983795086251958</v>
      </c>
      <c r="AO93">
        <v>0</v>
      </c>
      <c r="AP93">
        <v>0.45406400000000013</v>
      </c>
      <c r="AQ93">
        <v>3.7555428571428564</v>
      </c>
      <c r="AR93">
        <v>0.32826902173913047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422.19835263757909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</v>
      </c>
      <c r="L94">
        <v>203.77117682715621</v>
      </c>
      <c r="M94">
        <v>27.130000000000003</v>
      </c>
      <c r="N94">
        <v>35.026931499649621</v>
      </c>
      <c r="O94">
        <v>0</v>
      </c>
      <c r="P94">
        <v>41.2</v>
      </c>
      <c r="Q94">
        <v>3.24</v>
      </c>
      <c r="R94">
        <v>6.87</v>
      </c>
      <c r="S94">
        <v>4.28</v>
      </c>
      <c r="T94">
        <v>0</v>
      </c>
      <c r="U94">
        <v>20.230613402061856</v>
      </c>
      <c r="V94">
        <v>5.5699999999999994</v>
      </c>
      <c r="W94">
        <v>13.43</v>
      </c>
      <c r="X94">
        <v>29.156136196189877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2.61696247464503</v>
      </c>
      <c r="AG94">
        <v>12.787424000000001</v>
      </c>
      <c r="AH94">
        <v>0</v>
      </c>
      <c r="AI94">
        <v>0</v>
      </c>
      <c r="AJ94">
        <v>0</v>
      </c>
      <c r="AK94">
        <v>7.6694247438928294</v>
      </c>
      <c r="AL94">
        <v>0</v>
      </c>
      <c r="AM94">
        <v>0</v>
      </c>
      <c r="AN94">
        <v>0.61983795086251958</v>
      </c>
      <c r="AO94">
        <v>0</v>
      </c>
      <c r="AP94">
        <v>0.45406400000000013</v>
      </c>
      <c r="AQ94">
        <v>3.7555428571428564</v>
      </c>
      <c r="AR94">
        <v>0.32826902173913047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424.39639561086597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</v>
      </c>
      <c r="L95">
        <v>203.77117682715621</v>
      </c>
      <c r="M95">
        <v>27.130000000000003</v>
      </c>
      <c r="N95">
        <v>35.026931499649621</v>
      </c>
      <c r="O95">
        <v>0</v>
      </c>
      <c r="P95">
        <v>41.2</v>
      </c>
      <c r="Q95">
        <v>3.24</v>
      </c>
      <c r="R95">
        <v>6.87</v>
      </c>
      <c r="S95">
        <v>4.28</v>
      </c>
      <c r="T95">
        <v>0</v>
      </c>
      <c r="U95">
        <v>20.230613402061856</v>
      </c>
      <c r="V95">
        <v>5.0072622950819667</v>
      </c>
      <c r="W95">
        <v>13.43</v>
      </c>
      <c r="X95">
        <v>29.156136196189877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2.61696247464503</v>
      </c>
      <c r="AG95">
        <v>12.787424000000001</v>
      </c>
      <c r="AH95">
        <v>0</v>
      </c>
      <c r="AI95">
        <v>0</v>
      </c>
      <c r="AJ95">
        <v>0</v>
      </c>
      <c r="AK95">
        <v>7.6694247438928294</v>
      </c>
      <c r="AL95">
        <v>0</v>
      </c>
      <c r="AM95">
        <v>0</v>
      </c>
      <c r="AN95">
        <v>0.61983795086251958</v>
      </c>
      <c r="AO95">
        <v>0</v>
      </c>
      <c r="AP95">
        <v>0.45406400000000013</v>
      </c>
      <c r="AQ95">
        <v>3.7555428571428564</v>
      </c>
      <c r="AR95">
        <v>0.32826902173913047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423.83365790594792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</v>
      </c>
      <c r="L96">
        <v>203.77117682715621</v>
      </c>
      <c r="M96">
        <v>27.130000000000003</v>
      </c>
      <c r="N96">
        <v>35.026931499649621</v>
      </c>
      <c r="O96">
        <v>0</v>
      </c>
      <c r="P96">
        <v>41.2</v>
      </c>
      <c r="Q96">
        <v>3.24</v>
      </c>
      <c r="R96">
        <v>6.87</v>
      </c>
      <c r="S96">
        <v>4.28</v>
      </c>
      <c r="T96">
        <v>0</v>
      </c>
      <c r="U96">
        <v>20.230613402061856</v>
      </c>
      <c r="V96">
        <v>4.21</v>
      </c>
      <c r="W96">
        <v>7.3800000000000008</v>
      </c>
      <c r="X96">
        <v>29.156136196189877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2.61696247464503</v>
      </c>
      <c r="AG96">
        <v>12.787424000000001</v>
      </c>
      <c r="AH96">
        <v>0</v>
      </c>
      <c r="AI96">
        <v>0</v>
      </c>
      <c r="AJ96">
        <v>0</v>
      </c>
      <c r="AK96">
        <v>7.6694247438928294</v>
      </c>
      <c r="AL96">
        <v>0</v>
      </c>
      <c r="AM96">
        <v>0</v>
      </c>
      <c r="AN96">
        <v>0.61983795086251958</v>
      </c>
      <c r="AO96">
        <v>0</v>
      </c>
      <c r="AP96">
        <v>0.45406400000000013</v>
      </c>
      <c r="AQ96">
        <v>3.7555428571428564</v>
      </c>
      <c r="AR96">
        <v>0.32826902173913047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416.98639561086594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</v>
      </c>
      <c r="L97">
        <v>203.77117682715621</v>
      </c>
      <c r="M97">
        <v>27.130000000000003</v>
      </c>
      <c r="N97">
        <v>35.026931499649621</v>
      </c>
      <c r="O97">
        <v>0</v>
      </c>
      <c r="P97">
        <v>41.2</v>
      </c>
      <c r="Q97">
        <v>3.24</v>
      </c>
      <c r="R97">
        <v>6.87</v>
      </c>
      <c r="S97">
        <v>4.28</v>
      </c>
      <c r="T97">
        <v>0</v>
      </c>
      <c r="U97">
        <v>20.230613402061856</v>
      </c>
      <c r="V97">
        <v>4.21</v>
      </c>
      <c r="W97">
        <v>7.3800000000000008</v>
      </c>
      <c r="X97">
        <v>29.156136196189877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2.61696247464503</v>
      </c>
      <c r="AG97">
        <v>12.787424000000001</v>
      </c>
      <c r="AH97">
        <v>0</v>
      </c>
      <c r="AI97">
        <v>0</v>
      </c>
      <c r="AJ97">
        <v>0</v>
      </c>
      <c r="AK97">
        <v>7.6694247438928294</v>
      </c>
      <c r="AL97">
        <v>0</v>
      </c>
      <c r="AM97">
        <v>0</v>
      </c>
      <c r="AN97">
        <v>0.61983795086251958</v>
      </c>
      <c r="AO97">
        <v>0</v>
      </c>
      <c r="AP97">
        <v>0.45406400000000013</v>
      </c>
      <c r="AQ97">
        <v>3.7555428571428564</v>
      </c>
      <c r="AR97">
        <v>0.32826902173913047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416.98639561086594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4.95</v>
      </c>
      <c r="L98">
        <v>203.77117682715621</v>
      </c>
      <c r="M98">
        <v>27.130000000000003</v>
      </c>
      <c r="N98">
        <v>35.026931499649621</v>
      </c>
      <c r="O98">
        <v>0</v>
      </c>
      <c r="P98">
        <v>41.2</v>
      </c>
      <c r="Q98">
        <v>3.24</v>
      </c>
      <c r="R98">
        <v>6.87</v>
      </c>
      <c r="S98">
        <v>4.28</v>
      </c>
      <c r="T98">
        <v>0</v>
      </c>
      <c r="U98">
        <v>20.230613402061856</v>
      </c>
      <c r="V98">
        <v>4.21</v>
      </c>
      <c r="W98">
        <v>7.3800000000000008</v>
      </c>
      <c r="X98">
        <v>29.156136196189877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2.61696247464503</v>
      </c>
      <c r="AG98">
        <v>12.787424000000001</v>
      </c>
      <c r="AH98">
        <v>0</v>
      </c>
      <c r="AI98">
        <v>0</v>
      </c>
      <c r="AJ98">
        <v>0</v>
      </c>
      <c r="AK98">
        <v>7.6694247438928294</v>
      </c>
      <c r="AL98">
        <v>0</v>
      </c>
      <c r="AM98">
        <v>0</v>
      </c>
      <c r="AN98">
        <v>0.61983795086251958</v>
      </c>
      <c r="AO98">
        <v>0</v>
      </c>
      <c r="AP98">
        <v>0.45406400000000013</v>
      </c>
      <c r="AQ98">
        <v>3.7555428571428564</v>
      </c>
      <c r="AR98">
        <v>0.32826902173913047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416.98639561086594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0.14517806153851762</v>
      </c>
      <c r="L99">
        <f t="shared" si="2"/>
        <v>6.1208265849317769</v>
      </c>
      <c r="M99">
        <f t="shared" si="2"/>
        <v>0.60818750000000055</v>
      </c>
      <c r="N99">
        <f t="shared" si="2"/>
        <v>0.82681996555194759</v>
      </c>
      <c r="O99">
        <f t="shared" si="2"/>
        <v>0</v>
      </c>
      <c r="P99">
        <f t="shared" si="2"/>
        <v>0.98877749999999831</v>
      </c>
      <c r="Q99">
        <f t="shared" si="2"/>
        <v>0.10456366407082174</v>
      </c>
      <c r="R99">
        <f t="shared" si="2"/>
        <v>0.21399005029440618</v>
      </c>
      <c r="S99">
        <f t="shared" si="2"/>
        <v>0.13284249999999981</v>
      </c>
      <c r="T99">
        <f t="shared" si="2"/>
        <v>0</v>
      </c>
      <c r="U99">
        <f t="shared" si="2"/>
        <v>0.54810613402061892</v>
      </c>
      <c r="V99">
        <f t="shared" si="2"/>
        <v>0.12104855334952994</v>
      </c>
      <c r="W99">
        <f t="shared" si="2"/>
        <v>0.25685132280352985</v>
      </c>
      <c r="X99">
        <f t="shared" si="2"/>
        <v>0.56892189282876648</v>
      </c>
      <c r="Y99">
        <f t="shared" si="2"/>
        <v>0</v>
      </c>
      <c r="Z99">
        <f t="shared" si="2"/>
        <v>1.3062017045454543E-2</v>
      </c>
      <c r="AA99">
        <f t="shared" si="2"/>
        <v>3.106851371308016E-2</v>
      </c>
      <c r="AB99">
        <f t="shared" si="2"/>
        <v>3.7799516129032255E-2</v>
      </c>
      <c r="AC99">
        <f t="shared" si="2"/>
        <v>2.4281449662321333E-2</v>
      </c>
      <c r="AD99">
        <f t="shared" si="2"/>
        <v>2.7270308289174868E-2</v>
      </c>
      <c r="AE99">
        <f t="shared" si="2"/>
        <v>8.3833589704769174E-2</v>
      </c>
      <c r="AF99">
        <f t="shared" si="2"/>
        <v>0.11697638184584183</v>
      </c>
      <c r="AG99">
        <f t="shared" si="2"/>
        <v>0.30689817600000019</v>
      </c>
      <c r="AH99">
        <f t="shared" si="2"/>
        <v>0.16197451599788809</v>
      </c>
      <c r="AI99">
        <f t="shared" si="2"/>
        <v>7.862627651217596E-3</v>
      </c>
      <c r="AJ99">
        <f t="shared" si="2"/>
        <v>0</v>
      </c>
      <c r="AK99">
        <f t="shared" si="2"/>
        <v>0.18406619385342771</v>
      </c>
      <c r="AL99">
        <f t="shared" si="2"/>
        <v>0</v>
      </c>
      <c r="AM99">
        <f t="shared" si="2"/>
        <v>1.3977490622655664E-2</v>
      </c>
      <c r="AN99">
        <f t="shared" si="2"/>
        <v>1.4876110820700443E-2</v>
      </c>
      <c r="AO99">
        <f t="shared" si="2"/>
        <v>0</v>
      </c>
      <c r="AP99">
        <f t="shared" si="2"/>
        <v>1.0087584000000014E-2</v>
      </c>
      <c r="AQ99">
        <f t="shared" si="2"/>
        <v>0.18729235873015876</v>
      </c>
      <c r="AR99">
        <f t="shared" si="2"/>
        <v>3.0681648777173911E-2</v>
      </c>
      <c r="AS99">
        <f t="shared" si="2"/>
        <v>4.0239170383586084E-2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11.928361382616398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11.11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0.34266500000000011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0.34266500000000011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173.02</v>
      </c>
      <c r="L3" s="204">
        <v>2.88</v>
      </c>
      <c r="M3" s="204">
        <v>61.3</v>
      </c>
      <c r="N3" s="204">
        <v>50.14</v>
      </c>
      <c r="O3" s="204">
        <v>35.409999999999997</v>
      </c>
      <c r="P3" s="204">
        <v>26.53</v>
      </c>
      <c r="Q3" s="204">
        <v>5.56</v>
      </c>
      <c r="R3" s="204">
        <v>10.23</v>
      </c>
      <c r="S3" s="204">
        <v>6.2</v>
      </c>
      <c r="T3" s="204">
        <v>0</v>
      </c>
      <c r="U3" s="204">
        <v>59.7</v>
      </c>
      <c r="V3" s="204">
        <v>8.7899999999999991</v>
      </c>
      <c r="W3" s="204">
        <v>18.93</v>
      </c>
      <c r="X3" s="204">
        <v>41.73</v>
      </c>
      <c r="Y3" s="204">
        <v>0</v>
      </c>
      <c r="Z3">
        <v>0</v>
      </c>
      <c r="AA3" s="204">
        <v>0</v>
      </c>
      <c r="AB3" s="204">
        <v>12.46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86.51</v>
      </c>
      <c r="AQ3" s="204">
        <v>38.090000000000003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173.02</v>
      </c>
      <c r="L4" s="204">
        <v>2.88</v>
      </c>
      <c r="M4" s="204">
        <v>61.3</v>
      </c>
      <c r="N4" s="204">
        <v>50.14</v>
      </c>
      <c r="O4" s="204">
        <v>35.409999999999997</v>
      </c>
      <c r="P4" s="204">
        <v>26.53</v>
      </c>
      <c r="Q4" s="204">
        <v>5.56</v>
      </c>
      <c r="R4" s="204">
        <v>10.23</v>
      </c>
      <c r="S4" s="204">
        <v>6.2</v>
      </c>
      <c r="T4" s="204">
        <v>0</v>
      </c>
      <c r="U4" s="204">
        <v>59.7</v>
      </c>
      <c r="V4" s="204">
        <v>7.43</v>
      </c>
      <c r="W4" s="204">
        <v>18.93</v>
      </c>
      <c r="X4" s="204">
        <v>41.73</v>
      </c>
      <c r="Y4" s="204">
        <v>0</v>
      </c>
      <c r="Z4">
        <v>0</v>
      </c>
      <c r="AA4" s="204">
        <v>0</v>
      </c>
      <c r="AB4" s="204">
        <v>12.46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57.67</v>
      </c>
      <c r="AQ4" s="204">
        <v>34.39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173.02</v>
      </c>
      <c r="L5" s="204">
        <v>2.88</v>
      </c>
      <c r="M5" s="204">
        <v>61.3</v>
      </c>
      <c r="N5" s="204">
        <v>50.14</v>
      </c>
      <c r="O5" s="204">
        <v>35.409999999999997</v>
      </c>
      <c r="P5" s="204">
        <v>26.53</v>
      </c>
      <c r="Q5" s="204">
        <v>5.39</v>
      </c>
      <c r="R5" s="204">
        <v>9.83</v>
      </c>
      <c r="S5" s="204">
        <v>5.96</v>
      </c>
      <c r="T5" s="204">
        <v>0</v>
      </c>
      <c r="U5" s="204">
        <v>59.7</v>
      </c>
      <c r="V5" s="204">
        <v>8.7799999999999994</v>
      </c>
      <c r="W5" s="204">
        <v>18.93</v>
      </c>
      <c r="X5" s="204">
        <v>41.73</v>
      </c>
      <c r="Y5" s="204">
        <v>0</v>
      </c>
      <c r="Z5">
        <v>0</v>
      </c>
      <c r="AA5" s="204">
        <v>0</v>
      </c>
      <c r="AB5" s="204">
        <v>12.46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57.67</v>
      </c>
      <c r="AQ5" s="204">
        <v>32.409999999999997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173.02</v>
      </c>
      <c r="L6" s="204">
        <v>2.88</v>
      </c>
      <c r="M6" s="204">
        <v>61.3</v>
      </c>
      <c r="N6" s="204">
        <v>50.14</v>
      </c>
      <c r="O6" s="204">
        <v>35.409999999999997</v>
      </c>
      <c r="P6" s="204">
        <v>26.53</v>
      </c>
      <c r="Q6" s="204">
        <v>5.39</v>
      </c>
      <c r="R6" s="204">
        <v>9.83</v>
      </c>
      <c r="S6" s="204">
        <v>5.96</v>
      </c>
      <c r="T6" s="204">
        <v>0</v>
      </c>
      <c r="U6" s="204">
        <v>59.7</v>
      </c>
      <c r="V6" s="204">
        <v>8.7799999999999994</v>
      </c>
      <c r="W6" s="204">
        <v>18.93</v>
      </c>
      <c r="X6" s="204">
        <v>41.73</v>
      </c>
      <c r="Y6" s="204">
        <v>0</v>
      </c>
      <c r="Z6">
        <v>0</v>
      </c>
      <c r="AA6" s="204">
        <v>0</v>
      </c>
      <c r="AB6" s="204">
        <v>12.46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57.67</v>
      </c>
      <c r="AQ6" s="204">
        <v>30.93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173.02</v>
      </c>
      <c r="L7" s="204">
        <v>2.88</v>
      </c>
      <c r="M7" s="204">
        <v>61.3</v>
      </c>
      <c r="N7" s="204">
        <v>50.14</v>
      </c>
      <c r="O7" s="204">
        <v>35.409999999999997</v>
      </c>
      <c r="P7" s="204">
        <v>26.53</v>
      </c>
      <c r="Q7" s="204">
        <v>5.39</v>
      </c>
      <c r="R7" s="204">
        <v>9.83</v>
      </c>
      <c r="S7" s="204">
        <v>5.96</v>
      </c>
      <c r="T7" s="204">
        <v>0</v>
      </c>
      <c r="U7" s="204">
        <v>59.7</v>
      </c>
      <c r="V7" s="204">
        <v>8.7799999999999994</v>
      </c>
      <c r="W7" s="204">
        <v>18.93</v>
      </c>
      <c r="X7" s="204">
        <v>41.73</v>
      </c>
      <c r="Y7" s="204">
        <v>0</v>
      </c>
      <c r="Z7">
        <v>0</v>
      </c>
      <c r="AA7" s="204">
        <v>0</v>
      </c>
      <c r="AB7" s="204">
        <v>12.46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96.12</v>
      </c>
      <c r="AQ7" s="204">
        <v>38.08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173.02</v>
      </c>
      <c r="L8" s="204">
        <v>2.88</v>
      </c>
      <c r="M8" s="204">
        <v>61.3</v>
      </c>
      <c r="N8" s="204">
        <v>50.14</v>
      </c>
      <c r="O8" s="204">
        <v>35.409999999999997</v>
      </c>
      <c r="P8" s="204">
        <v>26.53</v>
      </c>
      <c r="Q8" s="204">
        <v>5.39</v>
      </c>
      <c r="R8" s="204">
        <v>9.83</v>
      </c>
      <c r="S8" s="204">
        <v>5.96</v>
      </c>
      <c r="T8" s="204">
        <v>0</v>
      </c>
      <c r="U8" s="204">
        <v>59.7</v>
      </c>
      <c r="V8" s="204">
        <v>8.7799999999999994</v>
      </c>
      <c r="W8" s="204">
        <v>18.93</v>
      </c>
      <c r="X8" s="204">
        <v>41.73</v>
      </c>
      <c r="Y8" s="204">
        <v>0</v>
      </c>
      <c r="Z8">
        <v>0</v>
      </c>
      <c r="AA8" s="204">
        <v>0</v>
      </c>
      <c r="AB8" s="204">
        <v>12.46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117.49</v>
      </c>
      <c r="AQ8" s="204">
        <v>38.08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173.02</v>
      </c>
      <c r="L9" s="204">
        <v>2.88</v>
      </c>
      <c r="M9" s="204">
        <v>61.3</v>
      </c>
      <c r="N9" s="204">
        <v>50.14</v>
      </c>
      <c r="O9" s="204">
        <v>35.409999999999997</v>
      </c>
      <c r="P9" s="204">
        <v>26.53</v>
      </c>
      <c r="Q9" s="204">
        <v>5.39</v>
      </c>
      <c r="R9" s="204">
        <v>9.83</v>
      </c>
      <c r="S9" s="204">
        <v>5.96</v>
      </c>
      <c r="T9" s="204">
        <v>0</v>
      </c>
      <c r="U9" s="204">
        <v>59.7</v>
      </c>
      <c r="V9" s="204">
        <v>8.7799999999999994</v>
      </c>
      <c r="W9" s="204">
        <v>18.93</v>
      </c>
      <c r="X9" s="204">
        <v>41.73</v>
      </c>
      <c r="Y9" s="204">
        <v>0</v>
      </c>
      <c r="Z9">
        <v>0</v>
      </c>
      <c r="AA9" s="204">
        <v>0</v>
      </c>
      <c r="AB9" s="204">
        <v>12.46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117.49</v>
      </c>
      <c r="AQ9" s="204">
        <v>38.08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173.02</v>
      </c>
      <c r="L10" s="204">
        <v>2.88</v>
      </c>
      <c r="M10" s="204">
        <v>61.3</v>
      </c>
      <c r="N10" s="204">
        <v>50.14</v>
      </c>
      <c r="O10" s="204">
        <v>35.409999999999997</v>
      </c>
      <c r="P10" s="204">
        <v>26.53</v>
      </c>
      <c r="Q10" s="204">
        <v>5.39</v>
      </c>
      <c r="R10" s="204">
        <v>9.83</v>
      </c>
      <c r="S10" s="204">
        <v>5.96</v>
      </c>
      <c r="T10" s="204">
        <v>0</v>
      </c>
      <c r="U10" s="204">
        <v>59.7</v>
      </c>
      <c r="V10" s="204">
        <v>8.7799999999999994</v>
      </c>
      <c r="W10" s="204">
        <v>18.93</v>
      </c>
      <c r="X10" s="204">
        <v>41.73</v>
      </c>
      <c r="Y10" s="204">
        <v>0</v>
      </c>
      <c r="Z10">
        <v>0</v>
      </c>
      <c r="AA10" s="204">
        <v>0</v>
      </c>
      <c r="AB10" s="204">
        <v>12.46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117.49</v>
      </c>
      <c r="AQ10" s="204">
        <v>38.08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173.02</v>
      </c>
      <c r="L11" s="204">
        <v>2.88</v>
      </c>
      <c r="M11" s="204">
        <v>61.3</v>
      </c>
      <c r="N11" s="204">
        <v>50.14</v>
      </c>
      <c r="O11" s="204">
        <v>35.409999999999997</v>
      </c>
      <c r="P11" s="204">
        <v>26.53</v>
      </c>
      <c r="Q11" s="204">
        <v>5.39</v>
      </c>
      <c r="R11" s="204">
        <v>9.83</v>
      </c>
      <c r="S11" s="204">
        <v>5.96</v>
      </c>
      <c r="T11" s="204">
        <v>0</v>
      </c>
      <c r="U11" s="204">
        <v>59.7</v>
      </c>
      <c r="V11" s="204">
        <v>8.7799999999999994</v>
      </c>
      <c r="W11" s="204">
        <v>18.93</v>
      </c>
      <c r="X11" s="204">
        <v>41.73</v>
      </c>
      <c r="Y11" s="204">
        <v>0</v>
      </c>
      <c r="Z11">
        <v>0</v>
      </c>
      <c r="AA11" s="204">
        <v>0</v>
      </c>
      <c r="AB11" s="204">
        <v>12.46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117.49</v>
      </c>
      <c r="AQ11" s="204">
        <v>38.08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173.02</v>
      </c>
      <c r="L12" s="204">
        <v>2.88</v>
      </c>
      <c r="M12" s="204">
        <v>61.3</v>
      </c>
      <c r="N12" s="204">
        <v>50.14</v>
      </c>
      <c r="O12" s="204">
        <v>35.409999999999997</v>
      </c>
      <c r="P12" s="204">
        <v>26.53</v>
      </c>
      <c r="Q12" s="204">
        <v>5.39</v>
      </c>
      <c r="R12" s="204">
        <v>9.83</v>
      </c>
      <c r="S12" s="204">
        <v>5.96</v>
      </c>
      <c r="T12" s="204">
        <v>0</v>
      </c>
      <c r="U12" s="204">
        <v>59.7</v>
      </c>
      <c r="V12" s="204">
        <v>8.7799999999999994</v>
      </c>
      <c r="W12" s="204">
        <v>18.93</v>
      </c>
      <c r="X12" s="204">
        <v>41.73</v>
      </c>
      <c r="Y12" s="204">
        <v>0</v>
      </c>
      <c r="Z12">
        <v>0</v>
      </c>
      <c r="AA12" s="204">
        <v>0</v>
      </c>
      <c r="AB12" s="204">
        <v>12.46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117.49</v>
      </c>
      <c r="AQ12" s="204">
        <v>38.08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173.02</v>
      </c>
      <c r="L13" s="204">
        <v>2.88</v>
      </c>
      <c r="M13" s="204">
        <v>61.3</v>
      </c>
      <c r="N13" s="204">
        <v>50.14</v>
      </c>
      <c r="O13" s="204">
        <v>35.409999999999997</v>
      </c>
      <c r="P13" s="204">
        <v>26.53</v>
      </c>
      <c r="Q13" s="204">
        <v>5.31</v>
      </c>
      <c r="R13" s="204">
        <v>9.83</v>
      </c>
      <c r="S13" s="204">
        <v>5.96</v>
      </c>
      <c r="T13" s="204">
        <v>0</v>
      </c>
      <c r="U13" s="204">
        <v>59.7</v>
      </c>
      <c r="V13" s="204">
        <v>8.7799999999999994</v>
      </c>
      <c r="W13" s="204">
        <v>18.190000000000001</v>
      </c>
      <c r="X13" s="204">
        <v>41.73</v>
      </c>
      <c r="Y13" s="204">
        <v>0</v>
      </c>
      <c r="Z13">
        <v>0</v>
      </c>
      <c r="AA13" s="204">
        <v>0</v>
      </c>
      <c r="AB13" s="204">
        <v>12.46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87.46</v>
      </c>
      <c r="AQ13" s="204">
        <v>38.08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173.02</v>
      </c>
      <c r="L14" s="204">
        <v>2.88</v>
      </c>
      <c r="M14" s="204">
        <v>61.3</v>
      </c>
      <c r="N14" s="204">
        <v>50.14</v>
      </c>
      <c r="O14" s="204">
        <v>35.409999999999997</v>
      </c>
      <c r="P14" s="204">
        <v>26.53</v>
      </c>
      <c r="Q14" s="204">
        <v>5.31</v>
      </c>
      <c r="R14" s="204">
        <v>9.83</v>
      </c>
      <c r="S14" s="204">
        <v>5.96</v>
      </c>
      <c r="T14" s="204">
        <v>0</v>
      </c>
      <c r="U14" s="204">
        <v>59.7</v>
      </c>
      <c r="V14" s="204">
        <v>8.7799999999999994</v>
      </c>
      <c r="W14" s="204">
        <v>18.190000000000001</v>
      </c>
      <c r="X14" s="204">
        <v>41.73</v>
      </c>
      <c r="Y14" s="204">
        <v>0</v>
      </c>
      <c r="Z14">
        <v>0</v>
      </c>
      <c r="AA14" s="204">
        <v>0</v>
      </c>
      <c r="AB14" s="204">
        <v>12.46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56.17</v>
      </c>
      <c r="AQ14" s="204">
        <v>20.9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173.02</v>
      </c>
      <c r="L15" s="204">
        <v>2.88</v>
      </c>
      <c r="M15" s="204">
        <v>61.3</v>
      </c>
      <c r="N15" s="204">
        <v>50.14</v>
      </c>
      <c r="O15" s="204">
        <v>35.409999999999997</v>
      </c>
      <c r="P15" s="204">
        <v>26.53</v>
      </c>
      <c r="Q15" s="204">
        <v>5.31</v>
      </c>
      <c r="R15" s="204">
        <v>9.83</v>
      </c>
      <c r="S15" s="204">
        <v>5.96</v>
      </c>
      <c r="T15" s="204">
        <v>0</v>
      </c>
      <c r="U15" s="204">
        <v>59.7</v>
      </c>
      <c r="V15" s="204">
        <v>8.7799999999999994</v>
      </c>
      <c r="W15" s="204">
        <v>18.190000000000001</v>
      </c>
      <c r="X15" s="204">
        <v>41.73</v>
      </c>
      <c r="Y15" s="204">
        <v>0</v>
      </c>
      <c r="Z15">
        <v>0</v>
      </c>
      <c r="AA15" s="204">
        <v>0</v>
      </c>
      <c r="AB15" s="204">
        <v>12.46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55.43</v>
      </c>
      <c r="AQ15" s="204">
        <v>20.9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173.02</v>
      </c>
      <c r="L16" s="204">
        <v>2.88</v>
      </c>
      <c r="M16" s="204">
        <v>61.3</v>
      </c>
      <c r="N16" s="204">
        <v>50.14</v>
      </c>
      <c r="O16" s="204">
        <v>35.409999999999997</v>
      </c>
      <c r="P16" s="204">
        <v>26.53</v>
      </c>
      <c r="Q16" s="204">
        <v>5.31</v>
      </c>
      <c r="R16" s="204">
        <v>9.83</v>
      </c>
      <c r="S16" s="204">
        <v>5.96</v>
      </c>
      <c r="T16" s="204">
        <v>0</v>
      </c>
      <c r="U16" s="204">
        <v>59.7</v>
      </c>
      <c r="V16" s="204">
        <v>8.7899999999999991</v>
      </c>
      <c r="W16" s="204">
        <v>18.190000000000001</v>
      </c>
      <c r="X16" s="204">
        <v>41.73</v>
      </c>
      <c r="Y16" s="204">
        <v>0</v>
      </c>
      <c r="Z16">
        <v>0</v>
      </c>
      <c r="AA16" s="204">
        <v>0</v>
      </c>
      <c r="AB16" s="204">
        <v>12.46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55.43</v>
      </c>
      <c r="AQ16" s="204">
        <v>20.9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173.02</v>
      </c>
      <c r="L17" s="204">
        <v>2.88</v>
      </c>
      <c r="M17" s="204">
        <v>61.3</v>
      </c>
      <c r="N17" s="204">
        <v>50.14</v>
      </c>
      <c r="O17" s="204">
        <v>35.409999999999997</v>
      </c>
      <c r="P17" s="204">
        <v>26.53</v>
      </c>
      <c r="Q17" s="204">
        <v>5.31</v>
      </c>
      <c r="R17" s="204">
        <v>9.83</v>
      </c>
      <c r="S17" s="204">
        <v>5.96</v>
      </c>
      <c r="T17" s="204">
        <v>0</v>
      </c>
      <c r="U17" s="204">
        <v>59.7</v>
      </c>
      <c r="V17" s="204">
        <v>8.7899999999999991</v>
      </c>
      <c r="W17" s="204">
        <v>18.190000000000001</v>
      </c>
      <c r="X17" s="204">
        <v>41.73</v>
      </c>
      <c r="Y17" s="204">
        <v>0</v>
      </c>
      <c r="Z17">
        <v>0</v>
      </c>
      <c r="AA17" s="204">
        <v>0</v>
      </c>
      <c r="AB17" s="204">
        <v>12.46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55.43</v>
      </c>
      <c r="AQ17" s="204">
        <v>20.9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173.02</v>
      </c>
      <c r="L18" s="204">
        <v>2.88</v>
      </c>
      <c r="M18" s="204">
        <v>61.3</v>
      </c>
      <c r="N18" s="204">
        <v>50.14</v>
      </c>
      <c r="O18" s="204">
        <v>35.409999999999997</v>
      </c>
      <c r="P18" s="204">
        <v>26.53</v>
      </c>
      <c r="Q18" s="204">
        <v>5.31</v>
      </c>
      <c r="R18" s="204">
        <v>9.83</v>
      </c>
      <c r="S18" s="204">
        <v>5.96</v>
      </c>
      <c r="T18" s="204">
        <v>0</v>
      </c>
      <c r="U18" s="204">
        <v>59.7</v>
      </c>
      <c r="V18" s="204">
        <v>8.7799999999999994</v>
      </c>
      <c r="W18" s="204">
        <v>18.190000000000001</v>
      </c>
      <c r="X18" s="204">
        <v>41.73</v>
      </c>
      <c r="Y18" s="204">
        <v>0</v>
      </c>
      <c r="Z18">
        <v>0</v>
      </c>
      <c r="AA18" s="204">
        <v>0</v>
      </c>
      <c r="AB18" s="204">
        <v>12.46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55.43</v>
      </c>
      <c r="AQ18" s="204">
        <v>20.9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173.02</v>
      </c>
      <c r="L19" s="204">
        <v>2.88</v>
      </c>
      <c r="M19" s="204">
        <v>61.3</v>
      </c>
      <c r="N19" s="204">
        <v>50.14</v>
      </c>
      <c r="O19" s="204">
        <v>35.409999999999997</v>
      </c>
      <c r="P19" s="204">
        <v>26.53</v>
      </c>
      <c r="Q19" s="204">
        <v>5.31</v>
      </c>
      <c r="R19" s="204">
        <v>9.83</v>
      </c>
      <c r="S19" s="204">
        <v>5.96</v>
      </c>
      <c r="T19" s="204">
        <v>0</v>
      </c>
      <c r="U19" s="204">
        <v>59.7</v>
      </c>
      <c r="V19" s="204">
        <v>8.7799999999999994</v>
      </c>
      <c r="W19" s="204">
        <v>18.190000000000001</v>
      </c>
      <c r="X19" s="204">
        <v>41.73</v>
      </c>
      <c r="Y19" s="204">
        <v>0</v>
      </c>
      <c r="Z19">
        <v>0</v>
      </c>
      <c r="AA19" s="204">
        <v>0</v>
      </c>
      <c r="AB19" s="204">
        <v>12.46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55.43</v>
      </c>
      <c r="AQ19" s="204">
        <v>20.9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173.02</v>
      </c>
      <c r="L20" s="204">
        <v>2.88</v>
      </c>
      <c r="M20" s="204">
        <v>61.3</v>
      </c>
      <c r="N20" s="204">
        <v>50.14</v>
      </c>
      <c r="O20" s="204">
        <v>35.409999999999997</v>
      </c>
      <c r="P20" s="204">
        <v>26.53</v>
      </c>
      <c r="Q20" s="204">
        <v>5.31</v>
      </c>
      <c r="R20" s="204">
        <v>9.83</v>
      </c>
      <c r="S20" s="204">
        <v>5.96</v>
      </c>
      <c r="T20" s="204">
        <v>0</v>
      </c>
      <c r="U20" s="204">
        <v>59.7</v>
      </c>
      <c r="V20" s="204">
        <v>8.7799999999999994</v>
      </c>
      <c r="W20" s="204">
        <v>18.190000000000001</v>
      </c>
      <c r="X20" s="204">
        <v>41.73</v>
      </c>
      <c r="Y20" s="204">
        <v>0</v>
      </c>
      <c r="Z20">
        <v>0</v>
      </c>
      <c r="AA20" s="204">
        <v>0</v>
      </c>
      <c r="AB20" s="204">
        <v>12.46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55.43</v>
      </c>
      <c r="AQ20" s="204">
        <v>20.9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173.02</v>
      </c>
      <c r="L21" s="204">
        <v>2.88</v>
      </c>
      <c r="M21" s="204">
        <v>61.3</v>
      </c>
      <c r="N21" s="204">
        <v>50.14</v>
      </c>
      <c r="O21" s="204">
        <v>35.409999999999997</v>
      </c>
      <c r="P21" s="204">
        <v>26.53</v>
      </c>
      <c r="Q21" s="204">
        <v>5.31</v>
      </c>
      <c r="R21" s="204">
        <v>9.83</v>
      </c>
      <c r="S21" s="204">
        <v>5.96</v>
      </c>
      <c r="T21" s="204">
        <v>0</v>
      </c>
      <c r="U21" s="204">
        <v>59.7</v>
      </c>
      <c r="V21" s="204">
        <v>8.7799999999999994</v>
      </c>
      <c r="W21" s="204">
        <v>18.190000000000001</v>
      </c>
      <c r="X21" s="204">
        <v>41.73</v>
      </c>
      <c r="Y21" s="204">
        <v>0</v>
      </c>
      <c r="Z21">
        <v>0</v>
      </c>
      <c r="AA21" s="204">
        <v>0</v>
      </c>
      <c r="AB21" s="204">
        <v>12.46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55.43</v>
      </c>
      <c r="AQ21" s="204">
        <v>20.9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240.3</v>
      </c>
      <c r="L22" s="204">
        <v>2.88</v>
      </c>
      <c r="M22" s="204">
        <v>61.3</v>
      </c>
      <c r="N22" s="204">
        <v>50.14</v>
      </c>
      <c r="O22" s="204">
        <v>35.409999999999997</v>
      </c>
      <c r="P22" s="204">
        <v>26.53</v>
      </c>
      <c r="Q22" s="204">
        <v>5.31</v>
      </c>
      <c r="R22" s="204">
        <v>9.83</v>
      </c>
      <c r="S22" s="204">
        <v>5.96</v>
      </c>
      <c r="T22" s="204">
        <v>0</v>
      </c>
      <c r="U22" s="204">
        <v>59.7</v>
      </c>
      <c r="V22" s="204">
        <v>8.7799999999999994</v>
      </c>
      <c r="W22" s="204">
        <v>18.190000000000001</v>
      </c>
      <c r="X22" s="204">
        <v>41.73</v>
      </c>
      <c r="Y22" s="204">
        <v>0</v>
      </c>
      <c r="Z22">
        <v>0</v>
      </c>
      <c r="AA22" s="204">
        <v>0</v>
      </c>
      <c r="AB22" s="204">
        <v>12.46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55.43</v>
      </c>
      <c r="AQ22" s="204">
        <v>20.9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269.14</v>
      </c>
      <c r="L23" s="204">
        <v>2.88</v>
      </c>
      <c r="M23" s="204">
        <v>61.3</v>
      </c>
      <c r="N23" s="204">
        <v>50.14</v>
      </c>
      <c r="O23" s="204">
        <v>35.409999999999997</v>
      </c>
      <c r="P23" s="204">
        <v>26.53</v>
      </c>
      <c r="Q23" s="204">
        <v>2.35</v>
      </c>
      <c r="R23" s="204">
        <v>9.83</v>
      </c>
      <c r="S23" s="204">
        <v>5.37</v>
      </c>
      <c r="T23" s="204">
        <v>0</v>
      </c>
      <c r="U23" s="204">
        <v>59.7</v>
      </c>
      <c r="V23" s="204">
        <v>8.7799999999999994</v>
      </c>
      <c r="W23" s="204">
        <v>17.03</v>
      </c>
      <c r="X23" s="204">
        <v>41.73</v>
      </c>
      <c r="Y23" s="204">
        <v>0</v>
      </c>
      <c r="Z23">
        <v>0</v>
      </c>
      <c r="AA23" s="204">
        <v>0</v>
      </c>
      <c r="AB23" s="204">
        <v>12.46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55.43</v>
      </c>
      <c r="AQ23" s="204">
        <v>20.9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269.13</v>
      </c>
      <c r="L24" s="204">
        <v>2.88</v>
      </c>
      <c r="M24" s="204">
        <v>61.3</v>
      </c>
      <c r="N24" s="204">
        <v>50.14</v>
      </c>
      <c r="O24" s="204">
        <v>35.409999999999997</v>
      </c>
      <c r="P24" s="204">
        <v>26.53</v>
      </c>
      <c r="Q24" s="204">
        <v>2.35</v>
      </c>
      <c r="R24" s="204">
        <v>9.83</v>
      </c>
      <c r="S24" s="204">
        <v>5.96</v>
      </c>
      <c r="T24" s="204">
        <v>0</v>
      </c>
      <c r="U24" s="204">
        <v>59.7</v>
      </c>
      <c r="V24" s="204">
        <v>8.7799999999999994</v>
      </c>
      <c r="W24" s="204">
        <v>19.489999999999998</v>
      </c>
      <c r="X24" s="204">
        <v>41.73</v>
      </c>
      <c r="Y24" s="204">
        <v>0</v>
      </c>
      <c r="Z24">
        <v>0</v>
      </c>
      <c r="AA24" s="204">
        <v>0</v>
      </c>
      <c r="AB24" s="204">
        <v>12.46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55.43</v>
      </c>
      <c r="AQ24" s="204">
        <v>20.9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269.14</v>
      </c>
      <c r="L25" s="204">
        <v>2.79</v>
      </c>
      <c r="M25" s="204">
        <v>61.3</v>
      </c>
      <c r="N25" s="204">
        <v>50.14</v>
      </c>
      <c r="O25" s="204">
        <v>35.409999999999997</v>
      </c>
      <c r="P25" s="204">
        <v>26.53</v>
      </c>
      <c r="Q25" s="204">
        <v>2.35</v>
      </c>
      <c r="R25" s="204">
        <v>9.83</v>
      </c>
      <c r="S25" s="204">
        <v>5.96</v>
      </c>
      <c r="T25" s="204">
        <v>0</v>
      </c>
      <c r="U25" s="204">
        <v>59.7</v>
      </c>
      <c r="V25" s="204">
        <v>8.7799999999999994</v>
      </c>
      <c r="W25" s="204">
        <v>19.489999999999998</v>
      </c>
      <c r="X25" s="204">
        <v>41.73</v>
      </c>
      <c r="Y25" s="204">
        <v>0</v>
      </c>
      <c r="Z25">
        <v>0</v>
      </c>
      <c r="AA25" s="204">
        <v>0</v>
      </c>
      <c r="AB25" s="204">
        <v>12.46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55.43</v>
      </c>
      <c r="AQ25" s="204">
        <v>20.9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269.14</v>
      </c>
      <c r="L26" s="204">
        <v>2.88</v>
      </c>
      <c r="M26" s="204">
        <v>61.3</v>
      </c>
      <c r="N26" s="204">
        <v>50.14</v>
      </c>
      <c r="O26" s="204">
        <v>35.409999999999997</v>
      </c>
      <c r="P26" s="204">
        <v>26.53</v>
      </c>
      <c r="Q26" s="204">
        <v>2.35</v>
      </c>
      <c r="R26" s="204">
        <v>9.83</v>
      </c>
      <c r="S26" s="204">
        <v>5.96</v>
      </c>
      <c r="T26" s="204">
        <v>0</v>
      </c>
      <c r="U26" s="204">
        <v>59.7</v>
      </c>
      <c r="V26" s="204">
        <v>8.7799999999999994</v>
      </c>
      <c r="W26" s="204">
        <v>19.489999999999998</v>
      </c>
      <c r="X26" s="204">
        <v>41.73</v>
      </c>
      <c r="Y26" s="204">
        <v>0</v>
      </c>
      <c r="Z26">
        <v>0</v>
      </c>
      <c r="AA26" s="204">
        <v>0</v>
      </c>
      <c r="AB26" s="204">
        <v>12.46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83.15</v>
      </c>
      <c r="AQ26" s="204">
        <v>38.08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269.14</v>
      </c>
      <c r="L27" s="204">
        <v>2.88</v>
      </c>
      <c r="M27" s="204">
        <v>61.3</v>
      </c>
      <c r="N27" s="204">
        <v>44.68</v>
      </c>
      <c r="O27" s="204">
        <v>35.409999999999997</v>
      </c>
      <c r="P27" s="204">
        <v>26.53</v>
      </c>
      <c r="Q27" s="204">
        <v>2.35</v>
      </c>
      <c r="R27" s="204">
        <v>9.83</v>
      </c>
      <c r="S27" s="204">
        <v>5.96</v>
      </c>
      <c r="T27" s="204">
        <v>0</v>
      </c>
      <c r="U27" s="204">
        <v>59.7</v>
      </c>
      <c r="V27" s="204">
        <v>8.7799999999999994</v>
      </c>
      <c r="W27" s="204">
        <v>19.489999999999998</v>
      </c>
      <c r="X27" s="204">
        <v>41.73</v>
      </c>
      <c r="Y27" s="204">
        <v>0</v>
      </c>
      <c r="Z27">
        <v>0</v>
      </c>
      <c r="AA27" s="204">
        <v>0</v>
      </c>
      <c r="AB27" s="204">
        <v>12.46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117.49</v>
      </c>
      <c r="AQ27" s="204">
        <v>38.08</v>
      </c>
      <c r="AR27" s="204">
        <v>0.41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269.14</v>
      </c>
      <c r="L28" s="204">
        <v>6.03</v>
      </c>
      <c r="M28" s="204">
        <v>61.3</v>
      </c>
      <c r="N28" s="204">
        <v>44.68</v>
      </c>
      <c r="O28" s="204">
        <v>35.409999999999997</v>
      </c>
      <c r="P28" s="204">
        <v>26.53</v>
      </c>
      <c r="Q28" s="204">
        <v>8.18</v>
      </c>
      <c r="R28" s="204">
        <v>17.899999999999999</v>
      </c>
      <c r="S28" s="204">
        <v>10.92</v>
      </c>
      <c r="T28" s="204">
        <v>0</v>
      </c>
      <c r="U28" s="204">
        <v>59.7</v>
      </c>
      <c r="V28" s="204">
        <v>8.7799999999999994</v>
      </c>
      <c r="W28" s="204">
        <v>19.489999999999998</v>
      </c>
      <c r="X28" s="204">
        <v>41.73</v>
      </c>
      <c r="Y28" s="204">
        <v>0</v>
      </c>
      <c r="Z28">
        <v>0</v>
      </c>
      <c r="AA28" s="204">
        <v>0</v>
      </c>
      <c r="AB28" s="204">
        <v>12.46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117.49</v>
      </c>
      <c r="AQ28" s="204">
        <v>38.08</v>
      </c>
      <c r="AR28" s="204">
        <v>1.03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269.14</v>
      </c>
      <c r="L29" s="204">
        <v>6.03</v>
      </c>
      <c r="M29" s="204">
        <v>61.3</v>
      </c>
      <c r="N29" s="204">
        <v>44.68</v>
      </c>
      <c r="O29" s="204">
        <v>35.409999999999997</v>
      </c>
      <c r="P29" s="204">
        <v>26.53</v>
      </c>
      <c r="Q29" s="204">
        <v>8.44</v>
      </c>
      <c r="R29" s="204">
        <v>17.899999999999999</v>
      </c>
      <c r="S29" s="204">
        <v>11.14</v>
      </c>
      <c r="T29" s="204">
        <v>0</v>
      </c>
      <c r="U29" s="204">
        <v>59.7</v>
      </c>
      <c r="V29" s="204">
        <v>8.7799999999999994</v>
      </c>
      <c r="W29" s="204">
        <v>19.489999999999998</v>
      </c>
      <c r="X29" s="204">
        <v>41.73</v>
      </c>
      <c r="Y29" s="204">
        <v>0</v>
      </c>
      <c r="Z29">
        <v>0</v>
      </c>
      <c r="AA29" s="204">
        <v>0</v>
      </c>
      <c r="AB29" s="204">
        <v>12.46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117.49</v>
      </c>
      <c r="AQ29" s="204">
        <v>38.08</v>
      </c>
      <c r="AR29" s="204">
        <v>3.49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269.14</v>
      </c>
      <c r="L30" s="204">
        <v>6.03</v>
      </c>
      <c r="M30" s="204">
        <v>61.3</v>
      </c>
      <c r="N30" s="204">
        <v>44.68</v>
      </c>
      <c r="O30" s="204">
        <v>35.409999999999997</v>
      </c>
      <c r="P30" s="204">
        <v>26.53</v>
      </c>
      <c r="Q30" s="204">
        <v>8.44</v>
      </c>
      <c r="R30" s="204">
        <v>17.899999999999999</v>
      </c>
      <c r="S30" s="204">
        <v>11.14</v>
      </c>
      <c r="T30" s="204">
        <v>0</v>
      </c>
      <c r="U30" s="204">
        <v>59.7</v>
      </c>
      <c r="V30" s="204">
        <v>8.7799999999999994</v>
      </c>
      <c r="W30" s="204">
        <v>19.489999999999998</v>
      </c>
      <c r="X30" s="204">
        <v>41.73</v>
      </c>
      <c r="Y30" s="204">
        <v>0</v>
      </c>
      <c r="Z30">
        <v>0</v>
      </c>
      <c r="AA30" s="204">
        <v>0</v>
      </c>
      <c r="AB30" s="204">
        <v>12.46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84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117.49</v>
      </c>
      <c r="AQ30" s="204">
        <v>38.08</v>
      </c>
      <c r="AR30" s="204">
        <v>9.1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272.74</v>
      </c>
      <c r="L31" s="204">
        <v>6.03</v>
      </c>
      <c r="M31" s="204">
        <v>61.3</v>
      </c>
      <c r="N31" s="204">
        <v>44.68</v>
      </c>
      <c r="O31" s="204">
        <v>35.409999999999997</v>
      </c>
      <c r="P31" s="204">
        <v>26.53</v>
      </c>
      <c r="Q31" s="204">
        <v>8.44</v>
      </c>
      <c r="R31" s="204">
        <v>17.899999999999999</v>
      </c>
      <c r="S31" s="204">
        <v>11.14</v>
      </c>
      <c r="T31" s="204">
        <v>0</v>
      </c>
      <c r="U31" s="204">
        <v>59.7</v>
      </c>
      <c r="V31" s="204">
        <v>8.7799999999999994</v>
      </c>
      <c r="W31" s="204">
        <v>19.489999999999998</v>
      </c>
      <c r="X31" s="204">
        <v>41.73</v>
      </c>
      <c r="Y31" s="204">
        <v>0</v>
      </c>
      <c r="Z31">
        <v>0</v>
      </c>
      <c r="AA31" s="204">
        <v>0</v>
      </c>
      <c r="AB31" s="204">
        <v>12.46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84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117.49</v>
      </c>
      <c r="AQ31" s="204">
        <v>38.08</v>
      </c>
      <c r="AR31" s="204">
        <v>19.059999999999999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323.48</v>
      </c>
      <c r="L32" s="204">
        <v>6.03</v>
      </c>
      <c r="M32" s="204">
        <v>61.3</v>
      </c>
      <c r="N32" s="204">
        <v>44.68</v>
      </c>
      <c r="O32" s="204">
        <v>35.409999999999997</v>
      </c>
      <c r="P32" s="204">
        <v>26.53</v>
      </c>
      <c r="Q32" s="204">
        <v>8.44</v>
      </c>
      <c r="R32" s="204">
        <v>17.899999999999999</v>
      </c>
      <c r="S32" s="204">
        <v>11.14</v>
      </c>
      <c r="T32" s="204">
        <v>0</v>
      </c>
      <c r="U32" s="204">
        <v>59.7</v>
      </c>
      <c r="V32" s="204">
        <v>8.7799999999999994</v>
      </c>
      <c r="W32" s="204">
        <v>19.489999999999998</v>
      </c>
      <c r="X32" s="204">
        <v>41.73</v>
      </c>
      <c r="Y32" s="204">
        <v>0</v>
      </c>
      <c r="Z32">
        <v>0</v>
      </c>
      <c r="AA32" s="204">
        <v>0</v>
      </c>
      <c r="AB32" s="204">
        <v>12.46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84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117.49</v>
      </c>
      <c r="AQ32" s="204">
        <v>38.08</v>
      </c>
      <c r="AR32" s="204">
        <v>29.28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401.1</v>
      </c>
      <c r="L33" s="204">
        <v>6.03</v>
      </c>
      <c r="M33" s="204">
        <v>61.3</v>
      </c>
      <c r="N33" s="204">
        <v>44.68</v>
      </c>
      <c r="O33" s="204">
        <v>35.409999999999997</v>
      </c>
      <c r="P33" s="204">
        <v>26.53</v>
      </c>
      <c r="Q33" s="204">
        <v>8.44</v>
      </c>
      <c r="R33" s="204">
        <v>17.899999999999999</v>
      </c>
      <c r="S33" s="204">
        <v>11.14</v>
      </c>
      <c r="T33" s="204">
        <v>0</v>
      </c>
      <c r="U33" s="204">
        <v>59.7</v>
      </c>
      <c r="V33" s="204">
        <v>8.7799999999999994</v>
      </c>
      <c r="W33" s="204">
        <v>19.489999999999998</v>
      </c>
      <c r="X33" s="204">
        <v>41.73</v>
      </c>
      <c r="Y33" s="204">
        <v>0</v>
      </c>
      <c r="Z33">
        <v>0</v>
      </c>
      <c r="AA33" s="204">
        <v>0</v>
      </c>
      <c r="AB33" s="204">
        <v>12.46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117.49</v>
      </c>
      <c r="AQ33" s="204">
        <v>38.08</v>
      </c>
      <c r="AR33" s="204">
        <v>30.5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461.38</v>
      </c>
      <c r="L34" s="204">
        <v>6.03</v>
      </c>
      <c r="M34" s="204">
        <v>61.3</v>
      </c>
      <c r="N34" s="204">
        <v>44.68</v>
      </c>
      <c r="O34" s="204">
        <v>35.409999999999997</v>
      </c>
      <c r="P34" s="204">
        <v>26.53</v>
      </c>
      <c r="Q34" s="204">
        <v>8.44</v>
      </c>
      <c r="R34" s="204">
        <v>17.899999999999999</v>
      </c>
      <c r="S34" s="204">
        <v>11.14</v>
      </c>
      <c r="T34" s="204">
        <v>0</v>
      </c>
      <c r="U34" s="204">
        <v>59.7</v>
      </c>
      <c r="V34" s="204">
        <v>8.7799999999999994</v>
      </c>
      <c r="W34" s="204">
        <v>19.489999999999998</v>
      </c>
      <c r="X34" s="204">
        <v>41.73</v>
      </c>
      <c r="Y34" s="204">
        <v>0</v>
      </c>
      <c r="Z34">
        <v>0</v>
      </c>
      <c r="AA34" s="204">
        <v>0</v>
      </c>
      <c r="AB34" s="204">
        <v>12.46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117.49</v>
      </c>
      <c r="AQ34" s="204">
        <v>38.08</v>
      </c>
      <c r="AR34" s="204">
        <v>33.5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489.6</v>
      </c>
      <c r="L35" s="204">
        <v>6.03</v>
      </c>
      <c r="M35" s="204">
        <v>61.3</v>
      </c>
      <c r="N35" s="204">
        <v>44.68</v>
      </c>
      <c r="O35" s="204">
        <v>35.409999999999997</v>
      </c>
      <c r="P35" s="204">
        <v>26.53</v>
      </c>
      <c r="Q35" s="204">
        <v>8.44</v>
      </c>
      <c r="R35" s="204">
        <v>17.899999999999999</v>
      </c>
      <c r="S35" s="204">
        <v>11.14</v>
      </c>
      <c r="T35" s="204">
        <v>0</v>
      </c>
      <c r="U35" s="204">
        <v>59.7</v>
      </c>
      <c r="V35" s="204">
        <v>8.7799999999999994</v>
      </c>
      <c r="W35" s="204">
        <v>19.489999999999998</v>
      </c>
      <c r="X35" s="204">
        <v>41.73</v>
      </c>
      <c r="Y35" s="204">
        <v>0</v>
      </c>
      <c r="Z35">
        <v>0</v>
      </c>
      <c r="AA35" s="204">
        <v>0</v>
      </c>
      <c r="AB35" s="204">
        <v>12.46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99.61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117.49</v>
      </c>
      <c r="AQ35" s="204">
        <v>38.08</v>
      </c>
      <c r="AR35" s="204">
        <v>36.5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489.6</v>
      </c>
      <c r="L36" s="204">
        <v>6.03</v>
      </c>
      <c r="M36" s="204">
        <v>61.3</v>
      </c>
      <c r="N36" s="204">
        <v>44.68</v>
      </c>
      <c r="O36" s="204">
        <v>35.409999999999997</v>
      </c>
      <c r="P36" s="204">
        <v>26.53</v>
      </c>
      <c r="Q36" s="204">
        <v>8.44</v>
      </c>
      <c r="R36" s="204">
        <v>17.899999999999999</v>
      </c>
      <c r="S36" s="204">
        <v>11.14</v>
      </c>
      <c r="T36" s="204">
        <v>0</v>
      </c>
      <c r="U36" s="204">
        <v>59.7</v>
      </c>
      <c r="V36" s="204">
        <v>8.7799999999999994</v>
      </c>
      <c r="W36" s="204">
        <v>19.489999999999998</v>
      </c>
      <c r="X36" s="204">
        <v>41.73</v>
      </c>
      <c r="Y36" s="204">
        <v>0</v>
      </c>
      <c r="Z36">
        <v>0</v>
      </c>
      <c r="AA36" s="204">
        <v>0</v>
      </c>
      <c r="AB36" s="204">
        <v>12.46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99.61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117.49</v>
      </c>
      <c r="AQ36" s="204">
        <v>38.08</v>
      </c>
      <c r="AR36" s="204">
        <v>36.5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489.6</v>
      </c>
      <c r="L37" s="204">
        <v>6.03</v>
      </c>
      <c r="M37" s="204">
        <v>61.3</v>
      </c>
      <c r="N37" s="204">
        <v>44.68</v>
      </c>
      <c r="O37" s="204">
        <v>35.409999999999997</v>
      </c>
      <c r="P37" s="204">
        <v>26.53</v>
      </c>
      <c r="Q37" s="204">
        <v>8.44</v>
      </c>
      <c r="R37" s="204">
        <v>17.899999999999999</v>
      </c>
      <c r="S37" s="204">
        <v>11.14</v>
      </c>
      <c r="T37" s="204">
        <v>0</v>
      </c>
      <c r="U37" s="204">
        <v>59.7</v>
      </c>
      <c r="V37" s="204">
        <v>8.7799999999999994</v>
      </c>
      <c r="W37" s="204">
        <v>18.2</v>
      </c>
      <c r="X37" s="204">
        <v>41.73</v>
      </c>
      <c r="Y37" s="204">
        <v>0</v>
      </c>
      <c r="Z37">
        <v>0</v>
      </c>
      <c r="AA37" s="204">
        <v>0</v>
      </c>
      <c r="AB37" s="204">
        <v>12.46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82.02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117.49</v>
      </c>
      <c r="AQ37" s="204">
        <v>38.08</v>
      </c>
      <c r="AR37" s="204">
        <v>36.5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489.6</v>
      </c>
      <c r="L38" s="204">
        <v>6.03</v>
      </c>
      <c r="M38" s="204">
        <v>61.3</v>
      </c>
      <c r="N38" s="204">
        <v>44.68</v>
      </c>
      <c r="O38" s="204">
        <v>35.409999999999997</v>
      </c>
      <c r="P38" s="204">
        <v>26.53</v>
      </c>
      <c r="Q38" s="204">
        <v>8.44</v>
      </c>
      <c r="R38" s="204">
        <v>17.899999999999999</v>
      </c>
      <c r="S38" s="204">
        <v>11.14</v>
      </c>
      <c r="T38" s="204">
        <v>0</v>
      </c>
      <c r="U38" s="204">
        <v>59.7</v>
      </c>
      <c r="V38" s="204">
        <v>8.7799999999999994</v>
      </c>
      <c r="W38" s="204">
        <v>18.2</v>
      </c>
      <c r="X38" s="204">
        <v>41.73</v>
      </c>
      <c r="Y38" s="204">
        <v>0</v>
      </c>
      <c r="Z38">
        <v>0</v>
      </c>
      <c r="AA38" s="204">
        <v>0</v>
      </c>
      <c r="AB38" s="204">
        <v>12.46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82.02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117.49</v>
      </c>
      <c r="AQ38" s="204">
        <v>38.08</v>
      </c>
      <c r="AR38" s="204">
        <v>37.5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489.6</v>
      </c>
      <c r="L39" s="204">
        <v>6.03</v>
      </c>
      <c r="M39" s="204">
        <v>61.3</v>
      </c>
      <c r="N39" s="204">
        <v>44.68</v>
      </c>
      <c r="O39" s="204">
        <v>35.409999999999997</v>
      </c>
      <c r="P39" s="204">
        <v>26.53</v>
      </c>
      <c r="Q39" s="204">
        <v>8.44</v>
      </c>
      <c r="R39" s="204">
        <v>17.899999999999999</v>
      </c>
      <c r="S39" s="204">
        <v>11.14</v>
      </c>
      <c r="T39" s="204">
        <v>0</v>
      </c>
      <c r="U39" s="204">
        <v>59.7</v>
      </c>
      <c r="V39" s="204">
        <v>8.7799999999999994</v>
      </c>
      <c r="W39" s="204">
        <v>18.2</v>
      </c>
      <c r="X39" s="204">
        <v>41.73</v>
      </c>
      <c r="Y39" s="204">
        <v>0</v>
      </c>
      <c r="Z39">
        <v>0</v>
      </c>
      <c r="AA39" s="204">
        <v>0</v>
      </c>
      <c r="AB39" s="204">
        <v>12.46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82.02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117.49</v>
      </c>
      <c r="AQ39" s="204">
        <v>38.08</v>
      </c>
      <c r="AR39" s="204">
        <v>37.5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489.6</v>
      </c>
      <c r="L40" s="204">
        <v>6.03</v>
      </c>
      <c r="M40" s="204">
        <v>61.3</v>
      </c>
      <c r="N40" s="204">
        <v>44.68</v>
      </c>
      <c r="O40" s="204">
        <v>35.409999999999997</v>
      </c>
      <c r="P40" s="204">
        <v>26.53</v>
      </c>
      <c r="Q40" s="204">
        <v>8.44</v>
      </c>
      <c r="R40" s="204">
        <v>17.899999999999999</v>
      </c>
      <c r="S40" s="204">
        <v>11.14</v>
      </c>
      <c r="T40" s="204">
        <v>0</v>
      </c>
      <c r="U40" s="204">
        <v>59.7</v>
      </c>
      <c r="V40" s="204">
        <v>8.7799999999999994</v>
      </c>
      <c r="W40" s="204">
        <v>18.2</v>
      </c>
      <c r="X40" s="204">
        <v>41.73</v>
      </c>
      <c r="Y40" s="204">
        <v>0</v>
      </c>
      <c r="Z40">
        <v>0</v>
      </c>
      <c r="AA40" s="204">
        <v>0</v>
      </c>
      <c r="AB40" s="204">
        <v>12.46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82.02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117.49</v>
      </c>
      <c r="AQ40" s="204">
        <v>38.08</v>
      </c>
      <c r="AR40" s="204">
        <v>37.5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489.6</v>
      </c>
      <c r="L41" s="204">
        <v>6.03</v>
      </c>
      <c r="M41" s="204">
        <v>61.3</v>
      </c>
      <c r="N41" s="204">
        <v>50.14</v>
      </c>
      <c r="O41" s="204">
        <v>35.409999999999997</v>
      </c>
      <c r="P41" s="204">
        <v>26.53</v>
      </c>
      <c r="Q41" s="204">
        <v>8.44</v>
      </c>
      <c r="R41" s="204">
        <v>17.899999999999999</v>
      </c>
      <c r="S41" s="204">
        <v>11.14</v>
      </c>
      <c r="T41" s="204">
        <v>0</v>
      </c>
      <c r="U41" s="204">
        <v>59.7</v>
      </c>
      <c r="V41" s="204">
        <v>8.7799999999999994</v>
      </c>
      <c r="W41" s="204">
        <v>18.2</v>
      </c>
      <c r="X41" s="204">
        <v>41.73</v>
      </c>
      <c r="Y41" s="204">
        <v>0</v>
      </c>
      <c r="Z41">
        <v>0</v>
      </c>
      <c r="AA41" s="204">
        <v>0</v>
      </c>
      <c r="AB41" s="204">
        <v>12.46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82.02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117.49</v>
      </c>
      <c r="AQ41" s="204">
        <v>38.08</v>
      </c>
      <c r="AR41" s="204">
        <v>38.5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489.85</v>
      </c>
      <c r="L42" s="204">
        <v>6.03</v>
      </c>
      <c r="M42" s="204">
        <v>61.3</v>
      </c>
      <c r="N42" s="204">
        <v>50.14</v>
      </c>
      <c r="O42" s="204">
        <v>35.409999999999997</v>
      </c>
      <c r="P42" s="204">
        <v>26.53</v>
      </c>
      <c r="Q42" s="204">
        <v>8.44</v>
      </c>
      <c r="R42" s="204">
        <v>17.899999999999999</v>
      </c>
      <c r="S42" s="204">
        <v>11.14</v>
      </c>
      <c r="T42" s="204">
        <v>0</v>
      </c>
      <c r="U42" s="204">
        <v>59.7</v>
      </c>
      <c r="V42" s="204">
        <v>8.7799999999999994</v>
      </c>
      <c r="W42" s="204">
        <v>18.2</v>
      </c>
      <c r="X42" s="204">
        <v>41.73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82.02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117.49</v>
      </c>
      <c r="AQ42" s="204">
        <v>38.08</v>
      </c>
      <c r="AR42" s="204">
        <v>38.5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413.32</v>
      </c>
      <c r="L43" s="204">
        <v>6.03</v>
      </c>
      <c r="M43" s="204">
        <v>61.3</v>
      </c>
      <c r="N43" s="204">
        <v>50.14</v>
      </c>
      <c r="O43" s="204">
        <v>35.409999999999997</v>
      </c>
      <c r="P43" s="204">
        <v>26.53</v>
      </c>
      <c r="Q43" s="204">
        <v>8.44</v>
      </c>
      <c r="R43" s="204">
        <v>18.62</v>
      </c>
      <c r="S43" s="204">
        <v>11.59</v>
      </c>
      <c r="T43" s="204">
        <v>0</v>
      </c>
      <c r="U43" s="204">
        <v>59.7</v>
      </c>
      <c r="V43" s="204">
        <v>9.14</v>
      </c>
      <c r="W43" s="204">
        <v>18.2</v>
      </c>
      <c r="X43" s="204">
        <v>41.73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84.02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118.85</v>
      </c>
      <c r="AQ43" s="204">
        <v>38.520000000000003</v>
      </c>
      <c r="AR43" s="204">
        <v>38.5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346.03</v>
      </c>
      <c r="L44" s="204">
        <v>6.03</v>
      </c>
      <c r="M44" s="204">
        <v>61.3</v>
      </c>
      <c r="N44" s="204">
        <v>50.14</v>
      </c>
      <c r="O44" s="204">
        <v>35.409999999999997</v>
      </c>
      <c r="P44" s="204">
        <v>26.53</v>
      </c>
      <c r="Q44" s="204">
        <v>8.44</v>
      </c>
      <c r="R44" s="204">
        <v>17.899999999999999</v>
      </c>
      <c r="S44" s="204">
        <v>11.14</v>
      </c>
      <c r="T44" s="204">
        <v>0</v>
      </c>
      <c r="U44" s="204">
        <v>59.7</v>
      </c>
      <c r="V44" s="204">
        <v>9.14</v>
      </c>
      <c r="W44" s="204">
        <v>18.2</v>
      </c>
      <c r="X44" s="204">
        <v>41.73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84.02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118.85</v>
      </c>
      <c r="AQ44" s="204">
        <v>38.520000000000003</v>
      </c>
      <c r="AR44" s="204">
        <v>38.5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336.42</v>
      </c>
      <c r="L45" s="204">
        <v>6.03</v>
      </c>
      <c r="M45" s="204">
        <v>52.63</v>
      </c>
      <c r="N45" s="204">
        <v>50.14</v>
      </c>
      <c r="O45" s="204">
        <v>35.409999999999997</v>
      </c>
      <c r="P45" s="204">
        <v>26.53</v>
      </c>
      <c r="Q45" s="204">
        <v>8.44</v>
      </c>
      <c r="R45" s="204">
        <v>17.899999999999999</v>
      </c>
      <c r="S45" s="204">
        <v>11.14</v>
      </c>
      <c r="T45" s="204">
        <v>0</v>
      </c>
      <c r="U45" s="204">
        <v>59.7</v>
      </c>
      <c r="V45" s="204">
        <v>9.14</v>
      </c>
      <c r="W45" s="204">
        <v>18.2</v>
      </c>
      <c r="X45" s="204">
        <v>41.73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117.48</v>
      </c>
      <c r="AQ45" s="204">
        <v>38.090000000000003</v>
      </c>
      <c r="AR45" s="204">
        <v>38.5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307.58</v>
      </c>
      <c r="L46" s="204">
        <v>6.03</v>
      </c>
      <c r="M46" s="204">
        <v>49.31</v>
      </c>
      <c r="N46" s="204">
        <v>50.14</v>
      </c>
      <c r="O46" s="204">
        <v>35.409999999999997</v>
      </c>
      <c r="P46" s="204">
        <v>26.53</v>
      </c>
      <c r="Q46" s="204">
        <v>8.44</v>
      </c>
      <c r="R46" s="204">
        <v>17.899999999999999</v>
      </c>
      <c r="S46" s="204">
        <v>11.14</v>
      </c>
      <c r="T46" s="204">
        <v>0</v>
      </c>
      <c r="U46" s="204">
        <v>59.7</v>
      </c>
      <c r="V46" s="204">
        <v>9.14</v>
      </c>
      <c r="W46" s="204">
        <v>18.2</v>
      </c>
      <c r="X46" s="204">
        <v>41.73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117.48</v>
      </c>
      <c r="AQ46" s="204">
        <v>38.090000000000003</v>
      </c>
      <c r="AR46" s="204">
        <v>38.5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288.36</v>
      </c>
      <c r="L47" s="204">
        <v>6.03</v>
      </c>
      <c r="M47" s="204">
        <v>49.31</v>
      </c>
      <c r="N47" s="204">
        <v>50.14</v>
      </c>
      <c r="O47" s="204">
        <v>35.409999999999997</v>
      </c>
      <c r="P47" s="204">
        <v>26.53</v>
      </c>
      <c r="Q47" s="204">
        <v>8.44</v>
      </c>
      <c r="R47" s="204">
        <v>17.899999999999999</v>
      </c>
      <c r="S47" s="204">
        <v>11.14</v>
      </c>
      <c r="T47" s="204">
        <v>0</v>
      </c>
      <c r="U47" s="204">
        <v>59.7</v>
      </c>
      <c r="V47" s="204">
        <v>9.14</v>
      </c>
      <c r="W47" s="204">
        <v>18.2</v>
      </c>
      <c r="X47" s="204">
        <v>41.73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115.62</v>
      </c>
      <c r="AQ47" s="204">
        <v>37.479999999999997</v>
      </c>
      <c r="AR47" s="204">
        <v>38.5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288.36</v>
      </c>
      <c r="L48" s="204">
        <v>2.88</v>
      </c>
      <c r="M48" s="204">
        <v>49.31</v>
      </c>
      <c r="N48" s="204">
        <v>50.14</v>
      </c>
      <c r="O48" s="204">
        <v>35.409999999999997</v>
      </c>
      <c r="P48" s="204">
        <v>26.53</v>
      </c>
      <c r="Q48" s="204">
        <v>8.44</v>
      </c>
      <c r="R48" s="204">
        <v>17.899999999999999</v>
      </c>
      <c r="S48" s="204">
        <v>11.14</v>
      </c>
      <c r="T48" s="204">
        <v>0</v>
      </c>
      <c r="U48" s="204">
        <v>59.7</v>
      </c>
      <c r="V48" s="204">
        <v>9.14</v>
      </c>
      <c r="W48" s="204">
        <v>18.190000000000001</v>
      </c>
      <c r="X48" s="204">
        <v>41.73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115.62</v>
      </c>
      <c r="AQ48" s="204">
        <v>37.479999999999997</v>
      </c>
      <c r="AR48" s="204">
        <v>38.5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284.06</v>
      </c>
      <c r="L49" s="204">
        <v>2.88</v>
      </c>
      <c r="M49" s="204">
        <v>49.31</v>
      </c>
      <c r="N49" s="204">
        <v>50.14</v>
      </c>
      <c r="O49" s="204">
        <v>35.409999999999997</v>
      </c>
      <c r="P49" s="204">
        <v>26.53</v>
      </c>
      <c r="Q49" s="204">
        <v>5.0199999999999996</v>
      </c>
      <c r="R49" s="204">
        <v>9.83</v>
      </c>
      <c r="S49" s="204">
        <v>5.96</v>
      </c>
      <c r="T49" s="204">
        <v>0</v>
      </c>
      <c r="U49" s="204">
        <v>59.7</v>
      </c>
      <c r="V49" s="204">
        <v>9.14</v>
      </c>
      <c r="W49" s="204">
        <v>18.61</v>
      </c>
      <c r="X49" s="204">
        <v>41.73</v>
      </c>
      <c r="Y49" s="204">
        <v>0</v>
      </c>
      <c r="Z49">
        <v>0</v>
      </c>
      <c r="AA49" s="204">
        <v>0</v>
      </c>
      <c r="AB49" s="204">
        <v>-0.42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57.67</v>
      </c>
      <c r="AQ49" s="204">
        <v>19.23</v>
      </c>
      <c r="AR49" s="204">
        <v>38.5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284.06</v>
      </c>
      <c r="L50" s="204">
        <v>2.88</v>
      </c>
      <c r="M50" s="204">
        <v>49.31</v>
      </c>
      <c r="N50" s="204">
        <v>50.14</v>
      </c>
      <c r="O50" s="204">
        <v>35.409999999999997</v>
      </c>
      <c r="P50" s="204">
        <v>26.53</v>
      </c>
      <c r="Q50" s="204">
        <v>5.0199999999999996</v>
      </c>
      <c r="R50" s="204">
        <v>9.83</v>
      </c>
      <c r="S50" s="204">
        <v>5.96</v>
      </c>
      <c r="T50" s="204">
        <v>0</v>
      </c>
      <c r="U50" s="204">
        <v>59.7</v>
      </c>
      <c r="V50" s="204">
        <v>9.14</v>
      </c>
      <c r="W50" s="204">
        <v>18.61</v>
      </c>
      <c r="X50" s="204">
        <v>41.73</v>
      </c>
      <c r="Y50" s="204">
        <v>0</v>
      </c>
      <c r="Z50">
        <v>0</v>
      </c>
      <c r="AA50" s="204">
        <v>0</v>
      </c>
      <c r="AB50" s="204">
        <v>-0.42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57.67</v>
      </c>
      <c r="AQ50" s="204">
        <v>19.23</v>
      </c>
      <c r="AR50" s="204">
        <v>39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269.14</v>
      </c>
      <c r="L51" s="204">
        <v>2.88</v>
      </c>
      <c r="M51" s="204">
        <v>49.31</v>
      </c>
      <c r="N51" s="204">
        <v>50.14</v>
      </c>
      <c r="O51" s="204">
        <v>35.409999999999997</v>
      </c>
      <c r="P51" s="204">
        <v>26.53</v>
      </c>
      <c r="Q51" s="204">
        <v>5.0199999999999996</v>
      </c>
      <c r="R51" s="204">
        <v>9.83</v>
      </c>
      <c r="S51" s="204">
        <v>5.96</v>
      </c>
      <c r="T51" s="204">
        <v>0</v>
      </c>
      <c r="U51" s="204">
        <v>59.7</v>
      </c>
      <c r="V51" s="204">
        <v>9.14</v>
      </c>
      <c r="W51" s="204">
        <v>18.61</v>
      </c>
      <c r="X51" s="204">
        <v>41.73</v>
      </c>
      <c r="Y51" s="204">
        <v>0</v>
      </c>
      <c r="Z51">
        <v>0</v>
      </c>
      <c r="AA51" s="204">
        <v>0</v>
      </c>
      <c r="AB51" s="204">
        <v>-0.42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57.67</v>
      </c>
      <c r="AQ51" s="204">
        <v>19.23</v>
      </c>
      <c r="AR51" s="204">
        <v>40.5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211.46</v>
      </c>
      <c r="L52" s="204">
        <v>2.88</v>
      </c>
      <c r="M52" s="204">
        <v>49.31</v>
      </c>
      <c r="N52" s="204">
        <v>50.14</v>
      </c>
      <c r="O52" s="204">
        <v>35.409999999999997</v>
      </c>
      <c r="P52" s="204">
        <v>26.53</v>
      </c>
      <c r="Q52" s="204">
        <v>5.0199999999999996</v>
      </c>
      <c r="R52" s="204">
        <v>9.83</v>
      </c>
      <c r="S52" s="204">
        <v>5.96</v>
      </c>
      <c r="T52" s="204">
        <v>0</v>
      </c>
      <c r="U52" s="204">
        <v>59.7</v>
      </c>
      <c r="V52" s="204">
        <v>9.14</v>
      </c>
      <c r="W52" s="204">
        <v>18.61</v>
      </c>
      <c r="X52" s="204">
        <v>41.73</v>
      </c>
      <c r="Y52" s="204">
        <v>0</v>
      </c>
      <c r="Z52">
        <v>0</v>
      </c>
      <c r="AA52" s="204">
        <v>0</v>
      </c>
      <c r="AB52" s="204">
        <v>-0.42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57.67</v>
      </c>
      <c r="AQ52" s="204">
        <v>19.23</v>
      </c>
      <c r="AR52" s="204">
        <v>40.5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173.02</v>
      </c>
      <c r="L53" s="204">
        <v>2.88</v>
      </c>
      <c r="M53" s="204">
        <v>49.31</v>
      </c>
      <c r="N53" s="204">
        <v>50.14</v>
      </c>
      <c r="O53" s="204">
        <v>35.409999999999997</v>
      </c>
      <c r="P53" s="204">
        <v>26.53</v>
      </c>
      <c r="Q53" s="204">
        <v>5.0199999999999996</v>
      </c>
      <c r="R53" s="204">
        <v>9.83</v>
      </c>
      <c r="S53" s="204">
        <v>5.96</v>
      </c>
      <c r="T53" s="204">
        <v>0</v>
      </c>
      <c r="U53" s="204">
        <v>59.7</v>
      </c>
      <c r="V53" s="204">
        <v>9.14</v>
      </c>
      <c r="W53" s="204">
        <v>19.22</v>
      </c>
      <c r="X53" s="204">
        <v>41.73</v>
      </c>
      <c r="Y53" s="204">
        <v>0</v>
      </c>
      <c r="Z53">
        <v>0</v>
      </c>
      <c r="AA53" s="204">
        <v>0</v>
      </c>
      <c r="AB53" s="204">
        <v>-0.42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57.67</v>
      </c>
      <c r="AQ53" s="204">
        <v>19.23</v>
      </c>
      <c r="AR53" s="204">
        <v>40.5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173.02</v>
      </c>
      <c r="L54" s="204">
        <v>2.88</v>
      </c>
      <c r="M54" s="204">
        <v>49.31</v>
      </c>
      <c r="N54" s="204">
        <v>50.14</v>
      </c>
      <c r="O54" s="204">
        <v>35.409999999999997</v>
      </c>
      <c r="P54" s="204">
        <v>26.53</v>
      </c>
      <c r="Q54" s="204">
        <v>5.0199999999999996</v>
      </c>
      <c r="R54" s="204">
        <v>9.83</v>
      </c>
      <c r="S54" s="204">
        <v>5.96</v>
      </c>
      <c r="T54" s="204">
        <v>0</v>
      </c>
      <c r="U54" s="204">
        <v>59.7</v>
      </c>
      <c r="V54" s="204">
        <v>9.14</v>
      </c>
      <c r="W54" s="204">
        <v>19.22</v>
      </c>
      <c r="X54" s="204">
        <v>41.73</v>
      </c>
      <c r="Y54" s="204">
        <v>0</v>
      </c>
      <c r="Z54">
        <v>0</v>
      </c>
      <c r="AA54" s="204">
        <v>0</v>
      </c>
      <c r="AB54" s="204">
        <v>-0.42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57.67</v>
      </c>
      <c r="AQ54" s="204">
        <v>19.23</v>
      </c>
      <c r="AR54" s="204">
        <v>40.5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173.02</v>
      </c>
      <c r="L55" s="204">
        <v>2.88</v>
      </c>
      <c r="M55" s="204">
        <v>49.31</v>
      </c>
      <c r="N55" s="204">
        <v>50.14</v>
      </c>
      <c r="O55" s="204">
        <v>35.409999999999997</v>
      </c>
      <c r="P55" s="204">
        <v>26.53</v>
      </c>
      <c r="Q55" s="204">
        <v>5.0199999999999996</v>
      </c>
      <c r="R55" s="204">
        <v>9.83</v>
      </c>
      <c r="S55" s="204">
        <v>5.96</v>
      </c>
      <c r="T55" s="204">
        <v>0</v>
      </c>
      <c r="U55" s="204">
        <v>59.7</v>
      </c>
      <c r="V55" s="204">
        <v>7.4</v>
      </c>
      <c r="W55" s="204">
        <v>10.93</v>
      </c>
      <c r="X55" s="204">
        <v>23.37</v>
      </c>
      <c r="Y55" s="204">
        <v>0</v>
      </c>
      <c r="Z55">
        <v>0</v>
      </c>
      <c r="AA55" s="204">
        <v>0</v>
      </c>
      <c r="AB55" s="204">
        <v>-0.42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57.67</v>
      </c>
      <c r="AQ55" s="204">
        <v>19.23</v>
      </c>
      <c r="AR55" s="204">
        <v>40.5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173.02</v>
      </c>
      <c r="L56" s="204">
        <v>2.88</v>
      </c>
      <c r="M56" s="204">
        <v>49.31</v>
      </c>
      <c r="N56" s="204">
        <v>50.14</v>
      </c>
      <c r="O56" s="204">
        <v>35.409999999999997</v>
      </c>
      <c r="P56" s="204">
        <v>26.53</v>
      </c>
      <c r="Q56" s="204">
        <v>5.0199999999999996</v>
      </c>
      <c r="R56" s="204">
        <v>9.83</v>
      </c>
      <c r="S56" s="204">
        <v>5.96</v>
      </c>
      <c r="T56" s="204">
        <v>0</v>
      </c>
      <c r="U56" s="204">
        <v>59.7</v>
      </c>
      <c r="V56" s="204">
        <v>7.4</v>
      </c>
      <c r="W56" s="204">
        <v>10.93</v>
      </c>
      <c r="X56" s="204">
        <v>23.37</v>
      </c>
      <c r="Y56" s="204">
        <v>0</v>
      </c>
      <c r="Z56">
        <v>0</v>
      </c>
      <c r="AA56" s="204">
        <v>0</v>
      </c>
      <c r="AB56" s="204">
        <v>-0.42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57.67</v>
      </c>
      <c r="AQ56" s="204">
        <v>19.23</v>
      </c>
      <c r="AR56" s="204">
        <v>40.5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173.02</v>
      </c>
      <c r="L57" s="204">
        <v>2.88</v>
      </c>
      <c r="M57" s="204">
        <v>49.31</v>
      </c>
      <c r="N57" s="204">
        <v>50.14</v>
      </c>
      <c r="O57" s="204">
        <v>35.409999999999997</v>
      </c>
      <c r="P57" s="204">
        <v>26.53</v>
      </c>
      <c r="Q57" s="204">
        <v>5.0199999999999996</v>
      </c>
      <c r="R57" s="204">
        <v>9.83</v>
      </c>
      <c r="S57" s="204">
        <v>5.96</v>
      </c>
      <c r="T57" s="204">
        <v>0</v>
      </c>
      <c r="U57" s="204">
        <v>59.7</v>
      </c>
      <c r="V57" s="204">
        <v>7.4</v>
      </c>
      <c r="W57" s="204">
        <v>10.93</v>
      </c>
      <c r="X57" s="204">
        <v>23.37</v>
      </c>
      <c r="Y57" s="204">
        <v>0</v>
      </c>
      <c r="Z57">
        <v>0</v>
      </c>
      <c r="AA57" s="204">
        <v>0</v>
      </c>
      <c r="AB57" s="204">
        <v>-0.42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57.67</v>
      </c>
      <c r="AQ57" s="204">
        <v>19.23</v>
      </c>
      <c r="AR57" s="204">
        <v>40.5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173.02</v>
      </c>
      <c r="L58" s="204">
        <v>2.88</v>
      </c>
      <c r="M58" s="204">
        <v>49.31</v>
      </c>
      <c r="N58" s="204">
        <v>50.14</v>
      </c>
      <c r="O58" s="204">
        <v>35.409999999999997</v>
      </c>
      <c r="P58" s="204">
        <v>26.53</v>
      </c>
      <c r="Q58" s="204">
        <v>5.0199999999999996</v>
      </c>
      <c r="R58" s="204">
        <v>9.83</v>
      </c>
      <c r="S58" s="204">
        <v>5.96</v>
      </c>
      <c r="T58" s="204">
        <v>0</v>
      </c>
      <c r="U58" s="204">
        <v>59.7</v>
      </c>
      <c r="V58" s="204">
        <v>7.4</v>
      </c>
      <c r="W58" s="204">
        <v>10.93</v>
      </c>
      <c r="X58" s="204">
        <v>23.37</v>
      </c>
      <c r="Y58" s="204">
        <v>0</v>
      </c>
      <c r="Z58">
        <v>0</v>
      </c>
      <c r="AA58" s="204">
        <v>0</v>
      </c>
      <c r="AB58" s="204">
        <v>-0.42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57.67</v>
      </c>
      <c r="AQ58" s="204">
        <v>19.23</v>
      </c>
      <c r="AR58" s="204">
        <v>40.5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173.02</v>
      </c>
      <c r="L59" s="204">
        <v>2.88</v>
      </c>
      <c r="M59" s="204">
        <v>49.31</v>
      </c>
      <c r="N59" s="204">
        <v>50.14</v>
      </c>
      <c r="O59" s="204">
        <v>35.409999999999997</v>
      </c>
      <c r="P59" s="204">
        <v>26.53</v>
      </c>
      <c r="Q59" s="204">
        <v>5.0199999999999996</v>
      </c>
      <c r="R59" s="204">
        <v>9.83</v>
      </c>
      <c r="S59" s="204">
        <v>5.96</v>
      </c>
      <c r="T59" s="204">
        <v>0</v>
      </c>
      <c r="U59" s="204">
        <v>48.92</v>
      </c>
      <c r="V59" s="204">
        <v>7.4</v>
      </c>
      <c r="W59" s="204">
        <v>10.93</v>
      </c>
      <c r="X59" s="204">
        <v>23.37</v>
      </c>
      <c r="Y59" s="204">
        <v>0</v>
      </c>
      <c r="Z59">
        <v>0</v>
      </c>
      <c r="AA59" s="204">
        <v>0</v>
      </c>
      <c r="AB59" s="204">
        <v>-0.42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57.67</v>
      </c>
      <c r="AQ59" s="204">
        <v>19.23</v>
      </c>
      <c r="AR59" s="204">
        <v>40.5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173.02</v>
      </c>
      <c r="L60" s="204">
        <v>2.88</v>
      </c>
      <c r="M60" s="204">
        <v>49.31</v>
      </c>
      <c r="N60" s="204">
        <v>50.14</v>
      </c>
      <c r="O60" s="204">
        <v>35.409999999999997</v>
      </c>
      <c r="P60" s="204">
        <v>26.53</v>
      </c>
      <c r="Q60" s="204">
        <v>5.0199999999999996</v>
      </c>
      <c r="R60" s="204">
        <v>9.83</v>
      </c>
      <c r="S60" s="204">
        <v>5.96</v>
      </c>
      <c r="T60" s="204">
        <v>0</v>
      </c>
      <c r="U60" s="204">
        <v>48.92</v>
      </c>
      <c r="V60" s="204">
        <v>7.4</v>
      </c>
      <c r="W60" s="204">
        <v>10.93</v>
      </c>
      <c r="X60" s="204">
        <v>23.37</v>
      </c>
      <c r="Y60" s="204">
        <v>0</v>
      </c>
      <c r="Z60">
        <v>0</v>
      </c>
      <c r="AA60" s="204">
        <v>0</v>
      </c>
      <c r="AB60" s="204">
        <v>-0.42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57.67</v>
      </c>
      <c r="AQ60" s="204">
        <v>19.23</v>
      </c>
      <c r="AR60" s="204">
        <v>40.5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173.02</v>
      </c>
      <c r="L61" s="204">
        <v>2.88</v>
      </c>
      <c r="M61" s="204">
        <v>33.74</v>
      </c>
      <c r="N61" s="204">
        <v>50.14</v>
      </c>
      <c r="O61" s="204">
        <v>35.409999999999997</v>
      </c>
      <c r="P61" s="204">
        <v>26.53</v>
      </c>
      <c r="Q61" s="204">
        <v>5.0199999999999996</v>
      </c>
      <c r="R61" s="204">
        <v>9.83</v>
      </c>
      <c r="S61" s="204">
        <v>5.96</v>
      </c>
      <c r="T61" s="204">
        <v>0</v>
      </c>
      <c r="U61" s="204">
        <v>48.92</v>
      </c>
      <c r="V61" s="204">
        <v>7.4</v>
      </c>
      <c r="W61" s="204">
        <v>10.93</v>
      </c>
      <c r="X61" s="204">
        <v>23.37</v>
      </c>
      <c r="Y61" s="204">
        <v>0</v>
      </c>
      <c r="Z61">
        <v>0</v>
      </c>
      <c r="AA61" s="204">
        <v>0</v>
      </c>
      <c r="AB61" s="204">
        <v>-0.42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57.67</v>
      </c>
      <c r="AQ61" s="204">
        <v>19.23</v>
      </c>
      <c r="AR61" s="204">
        <v>40.5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249.91</v>
      </c>
      <c r="L62" s="204">
        <v>2.88</v>
      </c>
      <c r="M62" s="204">
        <v>33.74</v>
      </c>
      <c r="N62" s="204">
        <v>27.87</v>
      </c>
      <c r="O62" s="204">
        <v>35.409999999999997</v>
      </c>
      <c r="P62" s="204">
        <v>14.61</v>
      </c>
      <c r="Q62" s="204">
        <v>5.0199999999999996</v>
      </c>
      <c r="R62" s="204">
        <v>9.83</v>
      </c>
      <c r="S62" s="204">
        <v>5.96</v>
      </c>
      <c r="T62" s="204">
        <v>0</v>
      </c>
      <c r="U62" s="204">
        <v>48.92</v>
      </c>
      <c r="V62" s="204">
        <v>7.4</v>
      </c>
      <c r="W62" s="204">
        <v>10.93</v>
      </c>
      <c r="X62" s="204">
        <v>23.37</v>
      </c>
      <c r="Y62" s="204">
        <v>0</v>
      </c>
      <c r="Z62">
        <v>0</v>
      </c>
      <c r="AA62" s="204">
        <v>0</v>
      </c>
      <c r="AB62" s="204">
        <v>-0.42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57.67</v>
      </c>
      <c r="AQ62" s="204">
        <v>19.23</v>
      </c>
      <c r="AR62" s="204">
        <v>40.5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269.14</v>
      </c>
      <c r="L63" s="204">
        <v>2.88</v>
      </c>
      <c r="M63" s="204">
        <v>33.74</v>
      </c>
      <c r="N63" s="204">
        <v>27.87</v>
      </c>
      <c r="O63" s="204">
        <v>35.409999999999997</v>
      </c>
      <c r="P63" s="204">
        <v>14.61</v>
      </c>
      <c r="Q63" s="204">
        <v>5.0199999999999996</v>
      </c>
      <c r="R63" s="204">
        <v>9.83</v>
      </c>
      <c r="S63" s="204">
        <v>5.96</v>
      </c>
      <c r="T63" s="204">
        <v>0</v>
      </c>
      <c r="U63" s="204">
        <v>48.92</v>
      </c>
      <c r="V63" s="204">
        <v>7.4</v>
      </c>
      <c r="W63" s="204">
        <v>10.18</v>
      </c>
      <c r="X63" s="204">
        <v>23.02</v>
      </c>
      <c r="Y63" s="204">
        <v>0</v>
      </c>
      <c r="Z63">
        <v>0</v>
      </c>
      <c r="AA63" s="204">
        <v>0</v>
      </c>
      <c r="AB63" s="204">
        <v>-0.42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57.67</v>
      </c>
      <c r="AQ63" s="204">
        <v>19.23</v>
      </c>
      <c r="AR63" s="204">
        <v>40.5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269.14</v>
      </c>
      <c r="L64" s="204">
        <v>2.88</v>
      </c>
      <c r="M64" s="204">
        <v>33.74</v>
      </c>
      <c r="N64" s="204">
        <v>27.87</v>
      </c>
      <c r="O64" s="204">
        <v>35.409999999999997</v>
      </c>
      <c r="P64" s="204">
        <v>14.61</v>
      </c>
      <c r="Q64" s="204">
        <v>5.0199999999999996</v>
      </c>
      <c r="R64" s="204">
        <v>9.83</v>
      </c>
      <c r="S64" s="204">
        <v>5.96</v>
      </c>
      <c r="T64" s="204">
        <v>0</v>
      </c>
      <c r="U64" s="204">
        <v>48.92</v>
      </c>
      <c r="V64" s="204">
        <v>7.4</v>
      </c>
      <c r="W64" s="204">
        <v>10.57</v>
      </c>
      <c r="X64" s="204">
        <v>23.07</v>
      </c>
      <c r="Y64" s="204">
        <v>0</v>
      </c>
      <c r="Z64">
        <v>0</v>
      </c>
      <c r="AA64" s="204">
        <v>0</v>
      </c>
      <c r="AB64" s="204">
        <v>-0.42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57.67</v>
      </c>
      <c r="AQ64" s="204">
        <v>19.23</v>
      </c>
      <c r="AR64" s="204">
        <v>40.5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269.14</v>
      </c>
      <c r="L65" s="204">
        <v>2.88</v>
      </c>
      <c r="M65" s="204">
        <v>33.74</v>
      </c>
      <c r="N65" s="204">
        <v>27.87</v>
      </c>
      <c r="O65" s="204">
        <v>35.409999999999997</v>
      </c>
      <c r="P65" s="204">
        <v>14.61</v>
      </c>
      <c r="Q65" s="204">
        <v>5.0199999999999996</v>
      </c>
      <c r="R65" s="204">
        <v>9.83</v>
      </c>
      <c r="S65" s="204">
        <v>5.96</v>
      </c>
      <c r="T65" s="204">
        <v>0</v>
      </c>
      <c r="U65" s="204">
        <v>48.92</v>
      </c>
      <c r="V65" s="204">
        <v>7.4</v>
      </c>
      <c r="W65" s="204">
        <v>10.57</v>
      </c>
      <c r="X65" s="204">
        <v>23.07</v>
      </c>
      <c r="Y65" s="204">
        <v>0</v>
      </c>
      <c r="Z65">
        <v>0</v>
      </c>
      <c r="AA65" s="204">
        <v>0</v>
      </c>
      <c r="AB65" s="204">
        <v>-0.42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57.67</v>
      </c>
      <c r="AQ65" s="204">
        <v>19.23</v>
      </c>
      <c r="AR65" s="204">
        <v>40.5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269.14</v>
      </c>
      <c r="L66" s="204">
        <v>2.88</v>
      </c>
      <c r="M66" s="204">
        <v>33.74</v>
      </c>
      <c r="N66" s="204">
        <v>27.87</v>
      </c>
      <c r="O66" s="204">
        <v>35.409999999999997</v>
      </c>
      <c r="P66" s="204">
        <v>14.61</v>
      </c>
      <c r="Q66" s="204">
        <v>5.0199999999999996</v>
      </c>
      <c r="R66" s="204">
        <v>9.83</v>
      </c>
      <c r="S66" s="204">
        <v>5.96</v>
      </c>
      <c r="T66" s="204">
        <v>0</v>
      </c>
      <c r="U66" s="204">
        <v>48.92</v>
      </c>
      <c r="V66" s="204">
        <v>7.4</v>
      </c>
      <c r="W66" s="204">
        <v>10.57</v>
      </c>
      <c r="X66" s="204">
        <v>23.07</v>
      </c>
      <c r="Y66" s="204">
        <v>0</v>
      </c>
      <c r="Z66">
        <v>0</v>
      </c>
      <c r="AA66" s="204">
        <v>0</v>
      </c>
      <c r="AB66" s="204">
        <v>-0.42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57.67</v>
      </c>
      <c r="AQ66" s="204">
        <v>19.23</v>
      </c>
      <c r="AR66" s="204">
        <v>40.5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269.14</v>
      </c>
      <c r="L67" s="204">
        <v>2.88</v>
      </c>
      <c r="M67" s="204">
        <v>33.74</v>
      </c>
      <c r="N67" s="204">
        <v>47.44</v>
      </c>
      <c r="O67" s="204">
        <v>35.409999999999997</v>
      </c>
      <c r="P67" s="204">
        <v>14.61</v>
      </c>
      <c r="Q67" s="204">
        <v>5.0199999999999996</v>
      </c>
      <c r="R67" s="204">
        <v>9.83</v>
      </c>
      <c r="S67" s="204">
        <v>5.96</v>
      </c>
      <c r="T67" s="204">
        <v>0</v>
      </c>
      <c r="U67" s="204">
        <v>48.92</v>
      </c>
      <c r="V67" s="204">
        <v>8.7799999999999994</v>
      </c>
      <c r="W67" s="204">
        <v>10.57</v>
      </c>
      <c r="X67" s="204">
        <v>23.07</v>
      </c>
      <c r="Y67" s="204">
        <v>0</v>
      </c>
      <c r="Z67">
        <v>0</v>
      </c>
      <c r="AA67" s="204">
        <v>0</v>
      </c>
      <c r="AB67" s="204">
        <v>-0.42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57.67</v>
      </c>
      <c r="AQ67" s="204">
        <v>19.23</v>
      </c>
      <c r="AR67" s="204">
        <v>40.5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269.14</v>
      </c>
      <c r="L68" s="204">
        <v>2.88</v>
      </c>
      <c r="M68" s="204">
        <v>33.74</v>
      </c>
      <c r="N68" s="204">
        <v>50.14</v>
      </c>
      <c r="O68" s="204">
        <v>35.409999999999997</v>
      </c>
      <c r="P68" s="204">
        <v>14.61</v>
      </c>
      <c r="Q68" s="204">
        <v>5.0199999999999996</v>
      </c>
      <c r="R68" s="204">
        <v>9.83</v>
      </c>
      <c r="S68" s="204">
        <v>5.96</v>
      </c>
      <c r="T68" s="204">
        <v>0</v>
      </c>
      <c r="U68" s="204">
        <v>48.92</v>
      </c>
      <c r="V68" s="204">
        <v>8.7799999999999994</v>
      </c>
      <c r="W68" s="204">
        <v>10.57</v>
      </c>
      <c r="X68" s="204">
        <v>23.07</v>
      </c>
      <c r="Y68" s="204">
        <v>0</v>
      </c>
      <c r="Z68">
        <v>0</v>
      </c>
      <c r="AA68" s="204">
        <v>0</v>
      </c>
      <c r="AB68" s="204">
        <v>-0.42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57.67</v>
      </c>
      <c r="AQ68" s="204">
        <v>19.23</v>
      </c>
      <c r="AR68" s="204">
        <v>40.5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269.14</v>
      </c>
      <c r="L69" s="204">
        <v>2.88</v>
      </c>
      <c r="M69" s="204">
        <v>33.74</v>
      </c>
      <c r="N69" s="204">
        <v>50.14</v>
      </c>
      <c r="O69" s="204">
        <v>35.409999999999997</v>
      </c>
      <c r="P69" s="204">
        <v>14.61</v>
      </c>
      <c r="Q69" s="204">
        <v>5.0199999999999996</v>
      </c>
      <c r="R69" s="204">
        <v>9.83</v>
      </c>
      <c r="S69" s="204">
        <v>5.96</v>
      </c>
      <c r="T69" s="204">
        <v>0</v>
      </c>
      <c r="U69" s="204">
        <v>48.92</v>
      </c>
      <c r="V69" s="204">
        <v>8.66</v>
      </c>
      <c r="W69" s="204">
        <v>10.57</v>
      </c>
      <c r="X69" s="204">
        <v>23.07</v>
      </c>
      <c r="Y69" s="204">
        <v>0</v>
      </c>
      <c r="Z69">
        <v>0</v>
      </c>
      <c r="AA69" s="204">
        <v>0</v>
      </c>
      <c r="AB69" s="204">
        <v>-0.42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57.67</v>
      </c>
      <c r="AQ69" s="204">
        <v>19.22</v>
      </c>
      <c r="AR69" s="204">
        <v>40.5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269.14</v>
      </c>
      <c r="L70" s="204">
        <v>2.88</v>
      </c>
      <c r="M70" s="204">
        <v>33.74</v>
      </c>
      <c r="N70" s="204">
        <v>50.14</v>
      </c>
      <c r="O70" s="204">
        <v>35.409999999999997</v>
      </c>
      <c r="P70" s="204">
        <v>14.61</v>
      </c>
      <c r="Q70" s="204">
        <v>5.0199999999999996</v>
      </c>
      <c r="R70" s="204">
        <v>9.83</v>
      </c>
      <c r="S70" s="204">
        <v>5.96</v>
      </c>
      <c r="T70" s="204">
        <v>0</v>
      </c>
      <c r="U70" s="204">
        <v>48.92</v>
      </c>
      <c r="V70" s="204">
        <v>8.66</v>
      </c>
      <c r="W70" s="204">
        <v>10.57</v>
      </c>
      <c r="X70" s="204">
        <v>23.07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57.67</v>
      </c>
      <c r="AQ70" s="204">
        <v>19.22</v>
      </c>
      <c r="AR70" s="204">
        <v>40.5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269.14</v>
      </c>
      <c r="L71" s="204">
        <v>2.88</v>
      </c>
      <c r="M71" s="204">
        <v>48.3</v>
      </c>
      <c r="N71" s="204">
        <v>50.14</v>
      </c>
      <c r="O71" s="204">
        <v>35.409999999999997</v>
      </c>
      <c r="P71" s="204">
        <v>26.48</v>
      </c>
      <c r="Q71" s="204">
        <v>5.0199999999999996</v>
      </c>
      <c r="R71" s="204">
        <v>9.83</v>
      </c>
      <c r="S71" s="204">
        <v>5.96</v>
      </c>
      <c r="T71" s="204">
        <v>0</v>
      </c>
      <c r="U71" s="204">
        <v>48.92</v>
      </c>
      <c r="V71" s="204">
        <v>9.14</v>
      </c>
      <c r="W71" s="204">
        <v>19.22</v>
      </c>
      <c r="X71" s="204">
        <v>41.73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57.67</v>
      </c>
      <c r="AQ71" s="204">
        <v>19.22</v>
      </c>
      <c r="AR71" s="204">
        <v>40.5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269.14</v>
      </c>
      <c r="L72" s="204">
        <v>6.03</v>
      </c>
      <c r="M72" s="204">
        <v>61.3</v>
      </c>
      <c r="N72" s="204">
        <v>50.14</v>
      </c>
      <c r="O72" s="204">
        <v>35.409999999999997</v>
      </c>
      <c r="P72" s="204">
        <v>26.53</v>
      </c>
      <c r="Q72" s="204">
        <v>8.44</v>
      </c>
      <c r="R72" s="204">
        <v>17.899999999999999</v>
      </c>
      <c r="S72" s="204">
        <v>11.14</v>
      </c>
      <c r="T72" s="204">
        <v>0</v>
      </c>
      <c r="U72" s="204">
        <v>48.92</v>
      </c>
      <c r="V72" s="204">
        <v>8.7799999999999994</v>
      </c>
      <c r="W72" s="204">
        <v>19.22</v>
      </c>
      <c r="X72" s="204">
        <v>41.73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117.49</v>
      </c>
      <c r="AQ72" s="204">
        <v>38.08</v>
      </c>
      <c r="AR72" s="204">
        <v>26.74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298.39999999999998</v>
      </c>
      <c r="L73" s="204">
        <v>5.28</v>
      </c>
      <c r="M73" s="204">
        <v>61.3</v>
      </c>
      <c r="N73" s="204">
        <v>50.14</v>
      </c>
      <c r="O73" s="204">
        <v>35.409999999999997</v>
      </c>
      <c r="P73" s="204">
        <v>26.53</v>
      </c>
      <c r="Q73" s="204">
        <v>8.44</v>
      </c>
      <c r="R73" s="204">
        <v>17.899999999999999</v>
      </c>
      <c r="S73" s="204">
        <v>11.14</v>
      </c>
      <c r="T73" s="204">
        <v>0</v>
      </c>
      <c r="U73" s="204">
        <v>48.92</v>
      </c>
      <c r="V73" s="204">
        <v>8.7799999999999994</v>
      </c>
      <c r="W73" s="204">
        <v>19.22</v>
      </c>
      <c r="X73" s="204">
        <v>41.73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84.02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117.49</v>
      </c>
      <c r="AQ73" s="204">
        <v>38.08</v>
      </c>
      <c r="AR73" s="204">
        <v>14.42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330.83</v>
      </c>
      <c r="L74" s="204">
        <v>5.6</v>
      </c>
      <c r="M74" s="204">
        <v>61.3</v>
      </c>
      <c r="N74" s="204">
        <v>50.14</v>
      </c>
      <c r="O74" s="204">
        <v>35.409999999999997</v>
      </c>
      <c r="P74" s="204">
        <v>26.53</v>
      </c>
      <c r="Q74" s="204">
        <v>8.44</v>
      </c>
      <c r="R74" s="204">
        <v>17.899999999999999</v>
      </c>
      <c r="S74" s="204">
        <v>11.14</v>
      </c>
      <c r="T74" s="204">
        <v>0</v>
      </c>
      <c r="U74" s="204">
        <v>48.92</v>
      </c>
      <c r="V74" s="204">
        <v>8.7799999999999994</v>
      </c>
      <c r="W74" s="204">
        <v>19.22</v>
      </c>
      <c r="X74" s="204">
        <v>41.73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84.02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117.49</v>
      </c>
      <c r="AQ74" s="204">
        <v>38.08</v>
      </c>
      <c r="AR74" s="204">
        <v>5.62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375.3</v>
      </c>
      <c r="L75" s="204">
        <v>5.92</v>
      </c>
      <c r="M75" s="204">
        <v>61.3</v>
      </c>
      <c r="N75" s="204">
        <v>50.14</v>
      </c>
      <c r="O75" s="204">
        <v>35.409999999999997</v>
      </c>
      <c r="P75" s="204">
        <v>26.53</v>
      </c>
      <c r="Q75" s="204">
        <v>8.44</v>
      </c>
      <c r="R75" s="204">
        <v>17.899999999999999</v>
      </c>
      <c r="S75" s="204">
        <v>11.14</v>
      </c>
      <c r="T75" s="204">
        <v>0</v>
      </c>
      <c r="U75" s="204">
        <v>48.92</v>
      </c>
      <c r="V75" s="204">
        <v>8.7799999999999994</v>
      </c>
      <c r="W75" s="204">
        <v>19.22</v>
      </c>
      <c r="X75" s="204">
        <v>41.73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82.02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117.49</v>
      </c>
      <c r="AQ75" s="204">
        <v>38.08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432.54</v>
      </c>
      <c r="L76" s="204">
        <v>6.03</v>
      </c>
      <c r="M76" s="204">
        <v>61.3</v>
      </c>
      <c r="N76" s="204">
        <v>50.14</v>
      </c>
      <c r="O76" s="204">
        <v>35.409999999999997</v>
      </c>
      <c r="P76" s="204">
        <v>26.53</v>
      </c>
      <c r="Q76" s="204">
        <v>8.44</v>
      </c>
      <c r="R76" s="204">
        <v>17.899999999999999</v>
      </c>
      <c r="S76" s="204">
        <v>11.14</v>
      </c>
      <c r="T76" s="204">
        <v>0</v>
      </c>
      <c r="U76" s="204">
        <v>48.92</v>
      </c>
      <c r="V76" s="204">
        <v>8.7799999999999994</v>
      </c>
      <c r="W76" s="204">
        <v>19.22</v>
      </c>
      <c r="X76" s="204">
        <v>41.73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82.02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117.49</v>
      </c>
      <c r="AQ76" s="204">
        <v>38.08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489.6</v>
      </c>
      <c r="L77" s="204">
        <v>6.03</v>
      </c>
      <c r="M77" s="204">
        <v>61.3</v>
      </c>
      <c r="N77" s="204">
        <v>50.14</v>
      </c>
      <c r="O77" s="204">
        <v>35.409999999999997</v>
      </c>
      <c r="P77" s="204">
        <v>26.53</v>
      </c>
      <c r="Q77" s="204">
        <v>8.44</v>
      </c>
      <c r="R77" s="204">
        <v>17.899999999999999</v>
      </c>
      <c r="S77" s="204">
        <v>11.14</v>
      </c>
      <c r="T77" s="204">
        <v>0</v>
      </c>
      <c r="U77" s="204">
        <v>48.92</v>
      </c>
      <c r="V77" s="204">
        <v>8.7799999999999994</v>
      </c>
      <c r="W77" s="204">
        <v>19.22</v>
      </c>
      <c r="X77" s="204">
        <v>41.73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82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117.49</v>
      </c>
      <c r="AQ77" s="204">
        <v>38.08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489.6</v>
      </c>
      <c r="L78" s="204">
        <v>6.03</v>
      </c>
      <c r="M78" s="204">
        <v>61.3</v>
      </c>
      <c r="N78" s="204">
        <v>50.14</v>
      </c>
      <c r="O78" s="204">
        <v>35.409999999999997</v>
      </c>
      <c r="P78" s="204">
        <v>26.53</v>
      </c>
      <c r="Q78" s="204">
        <v>8.44</v>
      </c>
      <c r="R78" s="204">
        <v>17.899999999999999</v>
      </c>
      <c r="S78" s="204">
        <v>11.14</v>
      </c>
      <c r="T78" s="204">
        <v>0</v>
      </c>
      <c r="U78" s="204">
        <v>48.92</v>
      </c>
      <c r="V78" s="204">
        <v>8.7799999999999994</v>
      </c>
      <c r="W78" s="204">
        <v>19.22</v>
      </c>
      <c r="X78" s="204">
        <v>41.73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82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117.49</v>
      </c>
      <c r="AQ78" s="204">
        <v>38.08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489.6</v>
      </c>
      <c r="L79" s="204">
        <v>6.03</v>
      </c>
      <c r="M79" s="204">
        <v>61.3</v>
      </c>
      <c r="N79" s="204">
        <v>50.14</v>
      </c>
      <c r="O79" s="204">
        <v>35.409999999999997</v>
      </c>
      <c r="P79" s="204">
        <v>26.53</v>
      </c>
      <c r="Q79" s="204">
        <v>8.44</v>
      </c>
      <c r="R79" s="204">
        <v>17.899999999999999</v>
      </c>
      <c r="S79" s="204">
        <v>11.14</v>
      </c>
      <c r="T79" s="204">
        <v>0</v>
      </c>
      <c r="U79" s="204">
        <v>48.92</v>
      </c>
      <c r="V79" s="204">
        <v>8.7799999999999994</v>
      </c>
      <c r="W79" s="204">
        <v>19.22</v>
      </c>
      <c r="X79" s="204">
        <v>41.73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82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117.49</v>
      </c>
      <c r="AQ79" s="204">
        <v>38.08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489.6</v>
      </c>
      <c r="L80" s="204">
        <v>6.03</v>
      </c>
      <c r="M80" s="204">
        <v>61.3</v>
      </c>
      <c r="N80" s="204">
        <v>50.14</v>
      </c>
      <c r="O80" s="204">
        <v>35.409999999999997</v>
      </c>
      <c r="P80" s="204">
        <v>26.53</v>
      </c>
      <c r="Q80" s="204">
        <v>8.44</v>
      </c>
      <c r="R80" s="204">
        <v>17.899999999999999</v>
      </c>
      <c r="S80" s="204">
        <v>11.14</v>
      </c>
      <c r="T80" s="204">
        <v>0</v>
      </c>
      <c r="U80" s="204">
        <v>48.92</v>
      </c>
      <c r="V80" s="204">
        <v>8.7799999999999994</v>
      </c>
      <c r="W80" s="204">
        <v>19.22</v>
      </c>
      <c r="X80" s="204">
        <v>41.73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82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117.49</v>
      </c>
      <c r="AQ80" s="204">
        <v>38.08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489.6</v>
      </c>
      <c r="L81" s="204">
        <v>6.03</v>
      </c>
      <c r="M81" s="204">
        <v>61.3</v>
      </c>
      <c r="N81" s="204">
        <v>50.14</v>
      </c>
      <c r="O81" s="204">
        <v>35.409999999999997</v>
      </c>
      <c r="P81" s="204">
        <v>26.53</v>
      </c>
      <c r="Q81" s="204">
        <v>8.44</v>
      </c>
      <c r="R81" s="204">
        <v>17.899999999999999</v>
      </c>
      <c r="S81" s="204">
        <v>11.14</v>
      </c>
      <c r="T81" s="204">
        <v>0</v>
      </c>
      <c r="U81" s="204">
        <v>48.92</v>
      </c>
      <c r="V81" s="204">
        <v>8.7799999999999994</v>
      </c>
      <c r="W81" s="204">
        <v>19.22</v>
      </c>
      <c r="X81" s="204">
        <v>41.73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84.02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117.49</v>
      </c>
      <c r="AQ81" s="204">
        <v>38.08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489.6</v>
      </c>
      <c r="L82" s="204">
        <v>6.03</v>
      </c>
      <c r="M82" s="204">
        <v>61.3</v>
      </c>
      <c r="N82" s="204">
        <v>50.14</v>
      </c>
      <c r="O82" s="204">
        <v>35.409999999999997</v>
      </c>
      <c r="P82" s="204">
        <v>26.53</v>
      </c>
      <c r="Q82" s="204">
        <v>8.44</v>
      </c>
      <c r="R82" s="204">
        <v>17.899999999999999</v>
      </c>
      <c r="S82" s="204">
        <v>11.14</v>
      </c>
      <c r="T82" s="204">
        <v>0</v>
      </c>
      <c r="U82" s="204">
        <v>48.92</v>
      </c>
      <c r="V82" s="204">
        <v>8.7799999999999994</v>
      </c>
      <c r="W82" s="204">
        <v>19.22</v>
      </c>
      <c r="X82" s="204">
        <v>41.73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84.02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117.49</v>
      </c>
      <c r="AQ82" s="204">
        <v>38.08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457.69</v>
      </c>
      <c r="L83" s="204">
        <v>6.03</v>
      </c>
      <c r="M83" s="204">
        <v>61.3</v>
      </c>
      <c r="N83" s="204">
        <v>50.14</v>
      </c>
      <c r="O83" s="204">
        <v>35.409999999999997</v>
      </c>
      <c r="P83" s="204">
        <v>26.53</v>
      </c>
      <c r="Q83" s="204">
        <v>8.44</v>
      </c>
      <c r="R83" s="204">
        <v>17.899999999999999</v>
      </c>
      <c r="S83" s="204">
        <v>11.14</v>
      </c>
      <c r="T83" s="204">
        <v>0</v>
      </c>
      <c r="U83" s="204">
        <v>48.92</v>
      </c>
      <c r="V83" s="204">
        <v>8.7799999999999994</v>
      </c>
      <c r="W83" s="204">
        <v>19.22</v>
      </c>
      <c r="X83" s="204">
        <v>41.73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84.02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117.49</v>
      </c>
      <c r="AQ83" s="204">
        <v>38.08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384.48</v>
      </c>
      <c r="L84" s="204">
        <v>6.03</v>
      </c>
      <c r="M84" s="204">
        <v>61.3</v>
      </c>
      <c r="N84" s="204">
        <v>50.14</v>
      </c>
      <c r="O84" s="204">
        <v>35.409999999999997</v>
      </c>
      <c r="P84" s="204">
        <v>26.53</v>
      </c>
      <c r="Q84" s="204">
        <v>7.17</v>
      </c>
      <c r="R84" s="204">
        <v>15.47</v>
      </c>
      <c r="S84" s="204">
        <v>9.61</v>
      </c>
      <c r="T84" s="204">
        <v>0</v>
      </c>
      <c r="U84" s="204">
        <v>48.92</v>
      </c>
      <c r="V84" s="204">
        <v>8.7799999999999994</v>
      </c>
      <c r="W84" s="204">
        <v>19.22</v>
      </c>
      <c r="X84" s="204">
        <v>41.73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84.02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117.49</v>
      </c>
      <c r="AQ84" s="204">
        <v>38.08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423.37</v>
      </c>
      <c r="L85" s="204">
        <v>6.27</v>
      </c>
      <c r="M85" s="204">
        <v>61.3</v>
      </c>
      <c r="N85" s="204">
        <v>50.14</v>
      </c>
      <c r="O85" s="204">
        <v>35.409999999999997</v>
      </c>
      <c r="P85" s="204">
        <v>26.53</v>
      </c>
      <c r="Q85" s="204">
        <v>7.17</v>
      </c>
      <c r="R85" s="204">
        <v>15.47</v>
      </c>
      <c r="S85" s="204">
        <v>9.61</v>
      </c>
      <c r="T85" s="204">
        <v>0</v>
      </c>
      <c r="U85" s="204">
        <v>48.92</v>
      </c>
      <c r="V85" s="204">
        <v>8.7799999999999994</v>
      </c>
      <c r="W85" s="204">
        <v>19.22</v>
      </c>
      <c r="X85" s="204">
        <v>41.73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84.02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117.49</v>
      </c>
      <c r="AQ85" s="204">
        <v>38.08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458.75</v>
      </c>
      <c r="L86" s="204">
        <v>6.27</v>
      </c>
      <c r="M86" s="204">
        <v>61.3</v>
      </c>
      <c r="N86" s="204">
        <v>50.14</v>
      </c>
      <c r="O86" s="204">
        <v>35.409999999999997</v>
      </c>
      <c r="P86" s="204">
        <v>26.53</v>
      </c>
      <c r="Q86" s="204">
        <v>7.19</v>
      </c>
      <c r="R86" s="204">
        <v>15.47</v>
      </c>
      <c r="S86" s="204">
        <v>9.58</v>
      </c>
      <c r="T86" s="204">
        <v>0</v>
      </c>
      <c r="U86" s="204">
        <v>48.92</v>
      </c>
      <c r="V86" s="204">
        <v>8.7799999999999994</v>
      </c>
      <c r="W86" s="204">
        <v>19.22</v>
      </c>
      <c r="X86" s="204">
        <v>41.73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84.02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117.49</v>
      </c>
      <c r="AQ86" s="204">
        <v>38.08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441.37</v>
      </c>
      <c r="L87" s="204">
        <v>6.27</v>
      </c>
      <c r="M87" s="204">
        <v>61.3</v>
      </c>
      <c r="N87" s="204">
        <v>50.14</v>
      </c>
      <c r="O87" s="204">
        <v>35.409999999999997</v>
      </c>
      <c r="P87" s="204">
        <v>26.53</v>
      </c>
      <c r="Q87" s="204">
        <v>7.14</v>
      </c>
      <c r="R87" s="204">
        <v>15.47</v>
      </c>
      <c r="S87" s="204">
        <v>9.58</v>
      </c>
      <c r="T87" s="204">
        <v>0</v>
      </c>
      <c r="U87" s="204">
        <v>48.92</v>
      </c>
      <c r="V87" s="204">
        <v>8.7799999999999994</v>
      </c>
      <c r="W87" s="204">
        <v>19.22</v>
      </c>
      <c r="X87" s="204">
        <v>41.73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117.49</v>
      </c>
      <c r="AQ87" s="204">
        <v>38.08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372.78</v>
      </c>
      <c r="L88" s="204">
        <v>6.27</v>
      </c>
      <c r="M88" s="204">
        <v>61.3</v>
      </c>
      <c r="N88" s="204">
        <v>50.14</v>
      </c>
      <c r="O88" s="204">
        <v>35.409999999999997</v>
      </c>
      <c r="P88" s="204">
        <v>26.53</v>
      </c>
      <c r="Q88" s="204">
        <v>7.14</v>
      </c>
      <c r="R88" s="204">
        <v>15.47</v>
      </c>
      <c r="S88" s="204">
        <v>9.58</v>
      </c>
      <c r="T88" s="204">
        <v>0</v>
      </c>
      <c r="U88" s="204">
        <v>48.92</v>
      </c>
      <c r="V88" s="204">
        <v>8.7799999999999994</v>
      </c>
      <c r="W88" s="204">
        <v>19.22</v>
      </c>
      <c r="X88" s="204">
        <v>41.73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117.49</v>
      </c>
      <c r="AQ88" s="204">
        <v>38.08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327.08</v>
      </c>
      <c r="L89" s="204">
        <v>6.03</v>
      </c>
      <c r="M89" s="204">
        <v>61.3</v>
      </c>
      <c r="N89" s="204">
        <v>50.14</v>
      </c>
      <c r="O89" s="204">
        <v>35.409999999999997</v>
      </c>
      <c r="P89" s="204">
        <v>26.53</v>
      </c>
      <c r="Q89" s="204">
        <v>8.44</v>
      </c>
      <c r="R89" s="204">
        <v>17.899999999999999</v>
      </c>
      <c r="S89" s="204">
        <v>11.14</v>
      </c>
      <c r="T89" s="204">
        <v>0</v>
      </c>
      <c r="U89" s="204">
        <v>48.92</v>
      </c>
      <c r="V89" s="204">
        <v>8.7799999999999994</v>
      </c>
      <c r="W89" s="204">
        <v>19.22</v>
      </c>
      <c r="X89" s="204">
        <v>41.73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117.49</v>
      </c>
      <c r="AQ89" s="204">
        <v>38.08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315.23</v>
      </c>
      <c r="L90" s="204">
        <v>6.03</v>
      </c>
      <c r="M90" s="204">
        <v>61.3</v>
      </c>
      <c r="N90" s="204">
        <v>50.14</v>
      </c>
      <c r="O90" s="204">
        <v>35.409999999999997</v>
      </c>
      <c r="P90" s="204">
        <v>26.53</v>
      </c>
      <c r="Q90" s="204">
        <v>8.44</v>
      </c>
      <c r="R90" s="204">
        <v>17.899999999999999</v>
      </c>
      <c r="S90" s="204">
        <v>11.14</v>
      </c>
      <c r="T90" s="204">
        <v>0</v>
      </c>
      <c r="U90" s="204">
        <v>48.92</v>
      </c>
      <c r="V90" s="204">
        <v>8.7799999999999994</v>
      </c>
      <c r="W90" s="204">
        <v>19.22</v>
      </c>
      <c r="X90" s="204">
        <v>41.73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117.48</v>
      </c>
      <c r="AQ90" s="204">
        <v>38.08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312.75</v>
      </c>
      <c r="L91" s="204">
        <v>6.03</v>
      </c>
      <c r="M91" s="204">
        <v>61.3</v>
      </c>
      <c r="N91" s="204">
        <v>50.14</v>
      </c>
      <c r="O91" s="204">
        <v>35.409999999999997</v>
      </c>
      <c r="P91" s="204">
        <v>26.53</v>
      </c>
      <c r="Q91" s="204">
        <v>8.44</v>
      </c>
      <c r="R91" s="204">
        <v>17.899999999999999</v>
      </c>
      <c r="S91" s="204">
        <v>11.14</v>
      </c>
      <c r="T91" s="204">
        <v>0</v>
      </c>
      <c r="U91" s="204">
        <v>48.92</v>
      </c>
      <c r="V91" s="204">
        <v>9.14</v>
      </c>
      <c r="W91" s="204">
        <v>19.22</v>
      </c>
      <c r="X91" s="204">
        <v>41.73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117.48</v>
      </c>
      <c r="AQ91" s="204">
        <v>38.08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309.19</v>
      </c>
      <c r="L92" s="204">
        <v>6.03</v>
      </c>
      <c r="M92" s="204">
        <v>61.3</v>
      </c>
      <c r="N92" s="204">
        <v>50.14</v>
      </c>
      <c r="O92" s="204">
        <v>35.409999999999997</v>
      </c>
      <c r="P92" s="204">
        <v>26.53</v>
      </c>
      <c r="Q92" s="204">
        <v>8.44</v>
      </c>
      <c r="R92" s="204">
        <v>17.899999999999999</v>
      </c>
      <c r="S92" s="204">
        <v>11.14</v>
      </c>
      <c r="T92" s="204">
        <v>0</v>
      </c>
      <c r="U92" s="204">
        <v>48.92</v>
      </c>
      <c r="V92" s="204">
        <v>8.7799999999999994</v>
      </c>
      <c r="W92" s="204">
        <v>19.22</v>
      </c>
      <c r="X92" s="204">
        <v>41.73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117.48</v>
      </c>
      <c r="AQ92" s="204">
        <v>38.08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269.14</v>
      </c>
      <c r="L93" s="204">
        <v>6.03</v>
      </c>
      <c r="M93" s="204">
        <v>61.3</v>
      </c>
      <c r="N93" s="204">
        <v>50.14</v>
      </c>
      <c r="O93" s="204">
        <v>35.409999999999997</v>
      </c>
      <c r="P93" s="204">
        <v>26.53</v>
      </c>
      <c r="Q93" s="204">
        <v>8.44</v>
      </c>
      <c r="R93" s="204">
        <v>17.899999999999999</v>
      </c>
      <c r="S93" s="204">
        <v>11.14</v>
      </c>
      <c r="T93" s="204">
        <v>0</v>
      </c>
      <c r="U93" s="204">
        <v>48.92</v>
      </c>
      <c r="V93" s="204">
        <v>8.7799999999999994</v>
      </c>
      <c r="W93" s="204">
        <v>19.22</v>
      </c>
      <c r="X93" s="204">
        <v>41.73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117.48</v>
      </c>
      <c r="AQ93" s="204">
        <v>38.08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192.24</v>
      </c>
      <c r="L94" s="204">
        <v>6.03</v>
      </c>
      <c r="M94" s="204">
        <v>61.3</v>
      </c>
      <c r="N94" s="204">
        <v>50.14</v>
      </c>
      <c r="O94" s="204">
        <v>35.409999999999997</v>
      </c>
      <c r="P94" s="204">
        <v>26.53</v>
      </c>
      <c r="Q94" s="204">
        <v>8.44</v>
      </c>
      <c r="R94" s="204">
        <v>17.899999999999999</v>
      </c>
      <c r="S94" s="204">
        <v>11.14</v>
      </c>
      <c r="T94" s="204">
        <v>0</v>
      </c>
      <c r="U94" s="204">
        <v>48.92</v>
      </c>
      <c r="V94" s="204">
        <v>9.14</v>
      </c>
      <c r="W94" s="204">
        <v>19.22</v>
      </c>
      <c r="X94" s="204">
        <v>41.73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117.48</v>
      </c>
      <c r="AQ94" s="204">
        <v>38.08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192.24</v>
      </c>
      <c r="L95" s="204">
        <v>6.03</v>
      </c>
      <c r="M95" s="204">
        <v>61.3</v>
      </c>
      <c r="N95" s="204">
        <v>50.14</v>
      </c>
      <c r="O95" s="204">
        <v>35.409999999999997</v>
      </c>
      <c r="P95" s="204">
        <v>26.53</v>
      </c>
      <c r="Q95" s="204">
        <v>8.44</v>
      </c>
      <c r="R95" s="204">
        <v>17.899999999999999</v>
      </c>
      <c r="S95" s="204">
        <v>11.14</v>
      </c>
      <c r="T95" s="204">
        <v>0</v>
      </c>
      <c r="U95" s="204">
        <v>48.92</v>
      </c>
      <c r="V95" s="204">
        <v>9.14</v>
      </c>
      <c r="W95" s="204">
        <v>19.22</v>
      </c>
      <c r="X95" s="204">
        <v>41.73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117.48</v>
      </c>
      <c r="AQ95" s="204">
        <v>38.090000000000003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192.24</v>
      </c>
      <c r="L96" s="204">
        <v>6.03</v>
      </c>
      <c r="M96" s="204">
        <v>61.3</v>
      </c>
      <c r="N96" s="204">
        <v>50.14</v>
      </c>
      <c r="O96" s="204">
        <v>35.409999999999997</v>
      </c>
      <c r="P96" s="204">
        <v>26.53</v>
      </c>
      <c r="Q96" s="204">
        <v>8.44</v>
      </c>
      <c r="R96" s="204">
        <v>17.899999999999999</v>
      </c>
      <c r="S96" s="204">
        <v>11.14</v>
      </c>
      <c r="T96" s="204">
        <v>0</v>
      </c>
      <c r="U96" s="204">
        <v>48.92</v>
      </c>
      <c r="V96" s="204">
        <v>9.14</v>
      </c>
      <c r="W96" s="204">
        <v>19.22</v>
      </c>
      <c r="X96" s="204">
        <v>41.73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117.48</v>
      </c>
      <c r="AQ96" s="204">
        <v>38.090000000000003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192.24</v>
      </c>
      <c r="L97" s="204">
        <v>6.03</v>
      </c>
      <c r="M97" s="204">
        <v>61.3</v>
      </c>
      <c r="N97" s="204">
        <v>50.14</v>
      </c>
      <c r="O97" s="204">
        <v>35.409999999999997</v>
      </c>
      <c r="P97" s="204">
        <v>26.53</v>
      </c>
      <c r="Q97" s="204">
        <v>8.44</v>
      </c>
      <c r="R97" s="204">
        <v>17.899999999999999</v>
      </c>
      <c r="S97" s="204">
        <v>11.14</v>
      </c>
      <c r="T97" s="204">
        <v>0</v>
      </c>
      <c r="U97" s="204">
        <v>48.92</v>
      </c>
      <c r="V97" s="204">
        <v>9.14</v>
      </c>
      <c r="W97" s="204">
        <v>19.22</v>
      </c>
      <c r="X97" s="204">
        <v>41.73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117.48</v>
      </c>
      <c r="AQ97" s="204">
        <v>38.090000000000003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192.24</v>
      </c>
      <c r="L98" s="204">
        <v>6.03</v>
      </c>
      <c r="M98" s="204">
        <v>61.3</v>
      </c>
      <c r="N98" s="204">
        <v>50.14</v>
      </c>
      <c r="O98" s="204">
        <v>35.409999999999997</v>
      </c>
      <c r="P98" s="204">
        <v>26.53</v>
      </c>
      <c r="Q98" s="204">
        <v>8.44</v>
      </c>
      <c r="R98" s="204">
        <v>17.899999999999999</v>
      </c>
      <c r="S98" s="204">
        <v>11.14</v>
      </c>
      <c r="T98" s="204">
        <v>0</v>
      </c>
      <c r="U98" s="204">
        <v>48.92</v>
      </c>
      <c r="V98" s="204">
        <v>9.14</v>
      </c>
      <c r="W98" s="204">
        <v>19.22</v>
      </c>
      <c r="X98" s="204">
        <v>41.73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117.48</v>
      </c>
      <c r="AQ98" s="204">
        <v>38.090000000000003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6.9978800000000003</v>
      </c>
      <c r="L99">
        <f t="shared" si="0"/>
        <v>0.10602749999999983</v>
      </c>
      <c r="M99">
        <f t="shared" si="0"/>
        <v>1.3519200000000005</v>
      </c>
      <c r="N99">
        <f t="shared" si="0"/>
        <v>1.1557374999999999</v>
      </c>
      <c r="O99">
        <f t="shared" si="0"/>
        <v>0.84983999999999904</v>
      </c>
      <c r="P99">
        <f t="shared" si="0"/>
        <v>0.60988750000000014</v>
      </c>
      <c r="Q99">
        <f t="shared" si="0"/>
        <v>0.15825500000000001</v>
      </c>
      <c r="R99">
        <f t="shared" si="0"/>
        <v>0.33010250000000041</v>
      </c>
      <c r="S99">
        <f t="shared" si="0"/>
        <v>0.20329499999999978</v>
      </c>
      <c r="T99">
        <f t="shared" si="0"/>
        <v>0</v>
      </c>
      <c r="U99">
        <f t="shared" si="0"/>
        <v>1.325</v>
      </c>
      <c r="V99">
        <f t="shared" si="0"/>
        <v>0.20789999999999964</v>
      </c>
      <c r="W99">
        <f t="shared" si="0"/>
        <v>0.42066000000000031</v>
      </c>
      <c r="X99">
        <f t="shared" si="0"/>
        <v>0.92746750000000033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0.11927999999999984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2.0182150000000045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2.215472499999998</v>
      </c>
      <c r="AQ99">
        <f t="shared" ref="AQ99:AT99" si="1">SUM(AQ3:AQ98)/4000</f>
        <v>0.74979499999999977</v>
      </c>
      <c r="AR99">
        <f t="shared" si="1"/>
        <v>0.40778749999999997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87.47</v>
      </c>
      <c r="L3" s="204">
        <v>21.15</v>
      </c>
      <c r="M3" s="204">
        <v>0</v>
      </c>
      <c r="N3" s="204">
        <v>28.99</v>
      </c>
      <c r="O3" s="204">
        <v>24.34</v>
      </c>
      <c r="P3" s="204">
        <v>66.540000000000006</v>
      </c>
      <c r="Q3" s="204">
        <v>3.22</v>
      </c>
      <c r="R3" s="204">
        <v>5.17</v>
      </c>
      <c r="S3" s="204">
        <v>3.59</v>
      </c>
      <c r="T3" s="204">
        <v>0</v>
      </c>
      <c r="U3" s="204">
        <v>318.12</v>
      </c>
      <c r="V3" s="204">
        <v>0.96</v>
      </c>
      <c r="W3" s="204">
        <v>10.95</v>
      </c>
      <c r="X3" s="204">
        <v>24.13</v>
      </c>
      <c r="Y3" s="204">
        <v>0</v>
      </c>
      <c r="Z3">
        <v>0</v>
      </c>
      <c r="AA3" s="204">
        <v>0</v>
      </c>
      <c r="AB3" s="204">
        <v>4.45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33.64</v>
      </c>
      <c r="AQ3" s="204">
        <v>11.54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87.47</v>
      </c>
      <c r="L4" s="204">
        <v>21.15</v>
      </c>
      <c r="M4" s="204">
        <v>0</v>
      </c>
      <c r="N4" s="204">
        <v>28.99</v>
      </c>
      <c r="O4" s="204">
        <v>24.34</v>
      </c>
      <c r="P4" s="204">
        <v>66.540000000000006</v>
      </c>
      <c r="Q4" s="204">
        <v>3.22</v>
      </c>
      <c r="R4" s="204">
        <v>5.03</v>
      </c>
      <c r="S4" s="204">
        <v>3.31</v>
      </c>
      <c r="T4" s="204">
        <v>0</v>
      </c>
      <c r="U4" s="204">
        <v>318.12</v>
      </c>
      <c r="V4" s="204">
        <v>0.96</v>
      </c>
      <c r="W4" s="204">
        <v>10.95</v>
      </c>
      <c r="X4" s="204">
        <v>24.13</v>
      </c>
      <c r="Y4" s="204">
        <v>0</v>
      </c>
      <c r="Z4">
        <v>0</v>
      </c>
      <c r="AA4" s="204">
        <v>0</v>
      </c>
      <c r="AB4" s="204">
        <v>4.45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33.64</v>
      </c>
      <c r="AQ4" s="204">
        <v>11.53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87.47</v>
      </c>
      <c r="L5" s="204">
        <v>21.15</v>
      </c>
      <c r="M5" s="204">
        <v>0</v>
      </c>
      <c r="N5" s="204">
        <v>28.99</v>
      </c>
      <c r="O5" s="204">
        <v>24.34</v>
      </c>
      <c r="P5" s="204">
        <v>66.540000000000006</v>
      </c>
      <c r="Q5" s="204">
        <v>3.12</v>
      </c>
      <c r="R5" s="204">
        <v>5.77</v>
      </c>
      <c r="S5" s="204">
        <v>3.84</v>
      </c>
      <c r="T5" s="204">
        <v>0</v>
      </c>
      <c r="U5" s="204">
        <v>318.12</v>
      </c>
      <c r="V5" s="204">
        <v>5.07</v>
      </c>
      <c r="W5" s="204">
        <v>10.95</v>
      </c>
      <c r="X5" s="204">
        <v>24.13</v>
      </c>
      <c r="Y5" s="204">
        <v>0</v>
      </c>
      <c r="Z5">
        <v>0</v>
      </c>
      <c r="AA5" s="204">
        <v>0</v>
      </c>
      <c r="AB5" s="204">
        <v>4.45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55.75</v>
      </c>
      <c r="AQ5" s="204">
        <v>22.02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87.47</v>
      </c>
      <c r="L6" s="204">
        <v>21.15</v>
      </c>
      <c r="M6" s="204">
        <v>0</v>
      </c>
      <c r="N6" s="204">
        <v>28.99</v>
      </c>
      <c r="O6" s="204">
        <v>24.34</v>
      </c>
      <c r="P6" s="204">
        <v>66.540000000000006</v>
      </c>
      <c r="Q6" s="204">
        <v>3.12</v>
      </c>
      <c r="R6" s="204">
        <v>5.77</v>
      </c>
      <c r="S6" s="204">
        <v>3.84</v>
      </c>
      <c r="T6" s="204">
        <v>0</v>
      </c>
      <c r="U6" s="204">
        <v>318.12</v>
      </c>
      <c r="V6" s="204">
        <v>5.07</v>
      </c>
      <c r="W6" s="204">
        <v>10.95</v>
      </c>
      <c r="X6" s="204">
        <v>24.13</v>
      </c>
      <c r="Y6" s="204">
        <v>0</v>
      </c>
      <c r="Z6">
        <v>0</v>
      </c>
      <c r="AA6" s="204">
        <v>0</v>
      </c>
      <c r="AB6" s="204">
        <v>4.45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55.75</v>
      </c>
      <c r="AQ6" s="204">
        <v>22.02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87.47</v>
      </c>
      <c r="L7" s="204">
        <v>21.15</v>
      </c>
      <c r="M7" s="204">
        <v>0</v>
      </c>
      <c r="N7" s="204">
        <v>28.99</v>
      </c>
      <c r="O7" s="204">
        <v>24.34</v>
      </c>
      <c r="P7" s="204">
        <v>66.540000000000006</v>
      </c>
      <c r="Q7" s="204">
        <v>3.12</v>
      </c>
      <c r="R7" s="204">
        <v>5.77</v>
      </c>
      <c r="S7" s="204">
        <v>3.84</v>
      </c>
      <c r="T7" s="204">
        <v>0</v>
      </c>
      <c r="U7" s="204">
        <v>318.12</v>
      </c>
      <c r="V7" s="204">
        <v>5.07</v>
      </c>
      <c r="W7" s="204">
        <v>10.95</v>
      </c>
      <c r="X7" s="204">
        <v>24.13</v>
      </c>
      <c r="Y7" s="204">
        <v>0</v>
      </c>
      <c r="Z7">
        <v>0</v>
      </c>
      <c r="AA7" s="204">
        <v>0</v>
      </c>
      <c r="AB7" s="204">
        <v>4.45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55.75</v>
      </c>
      <c r="AQ7" s="204">
        <v>22.02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87.47</v>
      </c>
      <c r="L8" s="204">
        <v>21.15</v>
      </c>
      <c r="M8" s="204">
        <v>0</v>
      </c>
      <c r="N8" s="204">
        <v>28.99</v>
      </c>
      <c r="O8" s="204">
        <v>24.34</v>
      </c>
      <c r="P8" s="204">
        <v>66.540000000000006</v>
      </c>
      <c r="Q8" s="204">
        <v>3.12</v>
      </c>
      <c r="R8" s="204">
        <v>5.77</v>
      </c>
      <c r="S8" s="204">
        <v>3.84</v>
      </c>
      <c r="T8" s="204">
        <v>0</v>
      </c>
      <c r="U8" s="204">
        <v>318.12</v>
      </c>
      <c r="V8" s="204">
        <v>5.07</v>
      </c>
      <c r="W8" s="204">
        <v>10.95</v>
      </c>
      <c r="X8" s="204">
        <v>24.13</v>
      </c>
      <c r="Y8" s="204">
        <v>0</v>
      </c>
      <c r="Z8">
        <v>0</v>
      </c>
      <c r="AA8" s="204">
        <v>0</v>
      </c>
      <c r="AB8" s="204">
        <v>4.45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55.75</v>
      </c>
      <c r="AQ8" s="204">
        <v>22.02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87.47</v>
      </c>
      <c r="L9" s="204">
        <v>21.15</v>
      </c>
      <c r="M9" s="204">
        <v>0</v>
      </c>
      <c r="N9" s="204">
        <v>28.99</v>
      </c>
      <c r="O9" s="204">
        <v>24.34</v>
      </c>
      <c r="P9" s="204">
        <v>66.540000000000006</v>
      </c>
      <c r="Q9" s="204">
        <v>3.12</v>
      </c>
      <c r="R9" s="204">
        <v>5.77</v>
      </c>
      <c r="S9" s="204">
        <v>3.84</v>
      </c>
      <c r="T9" s="204">
        <v>0</v>
      </c>
      <c r="U9" s="204">
        <v>318.12</v>
      </c>
      <c r="V9" s="204">
        <v>5.07</v>
      </c>
      <c r="W9" s="204">
        <v>10.95</v>
      </c>
      <c r="X9" s="204">
        <v>24.13</v>
      </c>
      <c r="Y9" s="204">
        <v>0</v>
      </c>
      <c r="Z9">
        <v>0</v>
      </c>
      <c r="AA9" s="204">
        <v>0</v>
      </c>
      <c r="AB9" s="204">
        <v>4.45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55.75</v>
      </c>
      <c r="AQ9" s="204">
        <v>22.02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87.47</v>
      </c>
      <c r="L10" s="204">
        <v>21.15</v>
      </c>
      <c r="M10" s="204">
        <v>0</v>
      </c>
      <c r="N10" s="204">
        <v>28.99</v>
      </c>
      <c r="O10" s="204">
        <v>24.34</v>
      </c>
      <c r="P10" s="204">
        <v>66.540000000000006</v>
      </c>
      <c r="Q10" s="204">
        <v>3.12</v>
      </c>
      <c r="R10" s="204">
        <v>5.77</v>
      </c>
      <c r="S10" s="204">
        <v>3.84</v>
      </c>
      <c r="T10" s="204">
        <v>0</v>
      </c>
      <c r="U10" s="204">
        <v>318.12</v>
      </c>
      <c r="V10" s="204">
        <v>5.07</v>
      </c>
      <c r="W10" s="204">
        <v>10.95</v>
      </c>
      <c r="X10" s="204">
        <v>24.13</v>
      </c>
      <c r="Y10" s="204">
        <v>0</v>
      </c>
      <c r="Z10">
        <v>0</v>
      </c>
      <c r="AA10" s="204">
        <v>0</v>
      </c>
      <c r="AB10" s="204">
        <v>4.45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55.75</v>
      </c>
      <c r="AQ10" s="204">
        <v>22.02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87.47</v>
      </c>
      <c r="L11" s="204">
        <v>21.15</v>
      </c>
      <c r="M11" s="204">
        <v>0</v>
      </c>
      <c r="N11" s="204">
        <v>28.99</v>
      </c>
      <c r="O11" s="204">
        <v>24.34</v>
      </c>
      <c r="P11" s="204">
        <v>66.540000000000006</v>
      </c>
      <c r="Q11" s="204">
        <v>3.12</v>
      </c>
      <c r="R11" s="204">
        <v>5.77</v>
      </c>
      <c r="S11" s="204">
        <v>3.84</v>
      </c>
      <c r="T11" s="204">
        <v>0</v>
      </c>
      <c r="U11" s="204">
        <v>318.12</v>
      </c>
      <c r="V11" s="204">
        <v>5.07</v>
      </c>
      <c r="W11" s="204">
        <v>10.95</v>
      </c>
      <c r="X11" s="204">
        <v>24.13</v>
      </c>
      <c r="Y11" s="204">
        <v>0</v>
      </c>
      <c r="Z11">
        <v>0</v>
      </c>
      <c r="AA11" s="204">
        <v>0</v>
      </c>
      <c r="AB11" s="204">
        <v>4.45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55.75</v>
      </c>
      <c r="AQ11" s="204">
        <v>22.02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87.47</v>
      </c>
      <c r="L12" s="204">
        <v>21.15</v>
      </c>
      <c r="M12" s="204">
        <v>0</v>
      </c>
      <c r="N12" s="204">
        <v>28.99</v>
      </c>
      <c r="O12" s="204">
        <v>24.34</v>
      </c>
      <c r="P12" s="204">
        <v>66.540000000000006</v>
      </c>
      <c r="Q12" s="204">
        <v>3.12</v>
      </c>
      <c r="R12" s="204">
        <v>5.77</v>
      </c>
      <c r="S12" s="204">
        <v>3.84</v>
      </c>
      <c r="T12" s="204">
        <v>0</v>
      </c>
      <c r="U12" s="204">
        <v>318.12</v>
      </c>
      <c r="V12" s="204">
        <v>5.07</v>
      </c>
      <c r="W12" s="204">
        <v>10.95</v>
      </c>
      <c r="X12" s="204">
        <v>24.13</v>
      </c>
      <c r="Y12" s="204">
        <v>0</v>
      </c>
      <c r="Z12">
        <v>0</v>
      </c>
      <c r="AA12" s="204">
        <v>0</v>
      </c>
      <c r="AB12" s="204">
        <v>4.45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55.75</v>
      </c>
      <c r="AQ12" s="204">
        <v>22.02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87.47</v>
      </c>
      <c r="L13" s="204">
        <v>21.15</v>
      </c>
      <c r="M13" s="204">
        <v>0</v>
      </c>
      <c r="N13" s="204">
        <v>28.99</v>
      </c>
      <c r="O13" s="204">
        <v>24.34</v>
      </c>
      <c r="P13" s="204">
        <v>66.540000000000006</v>
      </c>
      <c r="Q13" s="204">
        <v>3.07</v>
      </c>
      <c r="R13" s="204">
        <v>5.77</v>
      </c>
      <c r="S13" s="204">
        <v>3.84</v>
      </c>
      <c r="T13" s="204">
        <v>0</v>
      </c>
      <c r="U13" s="204">
        <v>318.12</v>
      </c>
      <c r="V13" s="204">
        <v>5.07</v>
      </c>
      <c r="W13" s="204">
        <v>10.52</v>
      </c>
      <c r="X13" s="204">
        <v>24.13</v>
      </c>
      <c r="Y13" s="204">
        <v>0</v>
      </c>
      <c r="Z13">
        <v>0</v>
      </c>
      <c r="AA13" s="204">
        <v>0</v>
      </c>
      <c r="AB13" s="204">
        <v>4.45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49.5</v>
      </c>
      <c r="AQ13" s="204">
        <v>22.02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87.47</v>
      </c>
      <c r="L14" s="204">
        <v>21.15</v>
      </c>
      <c r="M14" s="204">
        <v>0</v>
      </c>
      <c r="N14" s="204">
        <v>28.99</v>
      </c>
      <c r="O14" s="204">
        <v>24.34</v>
      </c>
      <c r="P14" s="204">
        <v>66.540000000000006</v>
      </c>
      <c r="Q14" s="204">
        <v>3.07</v>
      </c>
      <c r="R14" s="204">
        <v>5.77</v>
      </c>
      <c r="S14" s="204">
        <v>3.84</v>
      </c>
      <c r="T14" s="204">
        <v>0</v>
      </c>
      <c r="U14" s="204">
        <v>318.12</v>
      </c>
      <c r="V14" s="204">
        <v>5.07</v>
      </c>
      <c r="W14" s="204">
        <v>10.52</v>
      </c>
      <c r="X14" s="204">
        <v>24.13</v>
      </c>
      <c r="Y14" s="204">
        <v>0</v>
      </c>
      <c r="Z14">
        <v>0</v>
      </c>
      <c r="AA14" s="204">
        <v>0</v>
      </c>
      <c r="AB14" s="204">
        <v>4.45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49.62</v>
      </c>
      <c r="AQ14" s="204">
        <v>22.02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87.47</v>
      </c>
      <c r="L15" s="204">
        <v>21.15</v>
      </c>
      <c r="M15" s="204">
        <v>0</v>
      </c>
      <c r="N15" s="204">
        <v>28.99</v>
      </c>
      <c r="O15" s="204">
        <v>24.34</v>
      </c>
      <c r="P15" s="204">
        <v>66.540000000000006</v>
      </c>
      <c r="Q15" s="204">
        <v>3.07</v>
      </c>
      <c r="R15" s="204">
        <v>5.77</v>
      </c>
      <c r="S15" s="204">
        <v>3.84</v>
      </c>
      <c r="T15" s="204">
        <v>0</v>
      </c>
      <c r="U15" s="204">
        <v>318.12</v>
      </c>
      <c r="V15" s="204">
        <v>5.07</v>
      </c>
      <c r="W15" s="204">
        <v>10.52</v>
      </c>
      <c r="X15" s="204">
        <v>24.13</v>
      </c>
      <c r="Y15" s="204">
        <v>0</v>
      </c>
      <c r="Z15">
        <v>0</v>
      </c>
      <c r="AA15" s="204">
        <v>0</v>
      </c>
      <c r="AB15" s="204">
        <v>4.45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58.63</v>
      </c>
      <c r="AQ15" s="204">
        <v>22.02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87.47</v>
      </c>
      <c r="L16" s="204">
        <v>21.15</v>
      </c>
      <c r="M16" s="204">
        <v>0</v>
      </c>
      <c r="N16" s="204">
        <v>28.99</v>
      </c>
      <c r="O16" s="204">
        <v>24.34</v>
      </c>
      <c r="P16" s="204">
        <v>66.540000000000006</v>
      </c>
      <c r="Q16" s="204">
        <v>3.07</v>
      </c>
      <c r="R16" s="204">
        <v>5.77</v>
      </c>
      <c r="S16" s="204">
        <v>3.84</v>
      </c>
      <c r="T16" s="204">
        <v>0</v>
      </c>
      <c r="U16" s="204">
        <v>318.12</v>
      </c>
      <c r="V16" s="204">
        <v>0.96</v>
      </c>
      <c r="W16" s="204">
        <v>10.52</v>
      </c>
      <c r="X16" s="204">
        <v>24.13</v>
      </c>
      <c r="Y16" s="204">
        <v>0</v>
      </c>
      <c r="Z16">
        <v>0</v>
      </c>
      <c r="AA16" s="204">
        <v>0</v>
      </c>
      <c r="AB16" s="204">
        <v>4.45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33.64</v>
      </c>
      <c r="AQ16" s="204">
        <v>11.53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87.47</v>
      </c>
      <c r="L17" s="204">
        <v>21.15</v>
      </c>
      <c r="M17" s="204">
        <v>0</v>
      </c>
      <c r="N17" s="204">
        <v>28.99</v>
      </c>
      <c r="O17" s="204">
        <v>24.34</v>
      </c>
      <c r="P17" s="204">
        <v>66.540000000000006</v>
      </c>
      <c r="Q17" s="204">
        <v>3.07</v>
      </c>
      <c r="R17" s="204">
        <v>5.77</v>
      </c>
      <c r="S17" s="204">
        <v>3.84</v>
      </c>
      <c r="T17" s="204">
        <v>0</v>
      </c>
      <c r="U17" s="204">
        <v>318.12</v>
      </c>
      <c r="V17" s="204">
        <v>0.96</v>
      </c>
      <c r="W17" s="204">
        <v>10.52</v>
      </c>
      <c r="X17" s="204">
        <v>24.13</v>
      </c>
      <c r="Y17" s="204">
        <v>0</v>
      </c>
      <c r="Z17">
        <v>0</v>
      </c>
      <c r="AA17" s="204">
        <v>0</v>
      </c>
      <c r="AB17" s="204">
        <v>4.45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33.64</v>
      </c>
      <c r="AQ17" s="204">
        <v>11.53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87.47</v>
      </c>
      <c r="L18" s="204">
        <v>21.15</v>
      </c>
      <c r="M18" s="204">
        <v>0</v>
      </c>
      <c r="N18" s="204">
        <v>28.99</v>
      </c>
      <c r="O18" s="204">
        <v>24.34</v>
      </c>
      <c r="P18" s="204">
        <v>66.540000000000006</v>
      </c>
      <c r="Q18" s="204">
        <v>3.07</v>
      </c>
      <c r="R18" s="204">
        <v>5.77</v>
      </c>
      <c r="S18" s="204">
        <v>3.84</v>
      </c>
      <c r="T18" s="204">
        <v>0</v>
      </c>
      <c r="U18" s="204">
        <v>318.12</v>
      </c>
      <c r="V18" s="204">
        <v>5.07</v>
      </c>
      <c r="W18" s="204">
        <v>10.52</v>
      </c>
      <c r="X18" s="204">
        <v>24.13</v>
      </c>
      <c r="Y18" s="204">
        <v>0</v>
      </c>
      <c r="Z18">
        <v>0</v>
      </c>
      <c r="AA18" s="204">
        <v>0</v>
      </c>
      <c r="AB18" s="204">
        <v>4.45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67.94</v>
      </c>
      <c r="AQ18" s="204">
        <v>22.02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87.47</v>
      </c>
      <c r="L19" s="204">
        <v>21.15</v>
      </c>
      <c r="M19" s="204">
        <v>0</v>
      </c>
      <c r="N19" s="204">
        <v>28.99</v>
      </c>
      <c r="O19" s="204">
        <v>24.34</v>
      </c>
      <c r="P19" s="204">
        <v>66.540000000000006</v>
      </c>
      <c r="Q19" s="204">
        <v>3.07</v>
      </c>
      <c r="R19" s="204">
        <v>5.77</v>
      </c>
      <c r="S19" s="204">
        <v>3.84</v>
      </c>
      <c r="T19" s="204">
        <v>0</v>
      </c>
      <c r="U19" s="204">
        <v>318.12</v>
      </c>
      <c r="V19" s="204">
        <v>5.07</v>
      </c>
      <c r="W19" s="204">
        <v>10.52</v>
      </c>
      <c r="X19" s="204">
        <v>24.13</v>
      </c>
      <c r="Y19" s="204">
        <v>0</v>
      </c>
      <c r="Z19">
        <v>0</v>
      </c>
      <c r="AA19" s="204">
        <v>0</v>
      </c>
      <c r="AB19" s="204">
        <v>4.45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67.94</v>
      </c>
      <c r="AQ19" s="204">
        <v>22.02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87.47</v>
      </c>
      <c r="L20" s="204">
        <v>21.15</v>
      </c>
      <c r="M20" s="204">
        <v>0</v>
      </c>
      <c r="N20" s="204">
        <v>28.99</v>
      </c>
      <c r="O20" s="204">
        <v>24.34</v>
      </c>
      <c r="P20" s="204">
        <v>66.540000000000006</v>
      </c>
      <c r="Q20" s="204">
        <v>3.07</v>
      </c>
      <c r="R20" s="204">
        <v>5.77</v>
      </c>
      <c r="S20" s="204">
        <v>3.84</v>
      </c>
      <c r="T20" s="204">
        <v>0</v>
      </c>
      <c r="U20" s="204">
        <v>318.12</v>
      </c>
      <c r="V20" s="204">
        <v>5.07</v>
      </c>
      <c r="W20" s="204">
        <v>10.52</v>
      </c>
      <c r="X20" s="204">
        <v>24.13</v>
      </c>
      <c r="Y20" s="204">
        <v>0</v>
      </c>
      <c r="Z20">
        <v>0</v>
      </c>
      <c r="AA20" s="204">
        <v>0</v>
      </c>
      <c r="AB20" s="204">
        <v>4.45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67.94</v>
      </c>
      <c r="AQ20" s="204">
        <v>22.02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87.47</v>
      </c>
      <c r="L21" s="204">
        <v>21.15</v>
      </c>
      <c r="M21" s="204">
        <v>0</v>
      </c>
      <c r="N21" s="204">
        <v>28.99</v>
      </c>
      <c r="O21" s="204">
        <v>24.34</v>
      </c>
      <c r="P21" s="204">
        <v>66.540000000000006</v>
      </c>
      <c r="Q21" s="204">
        <v>3.07</v>
      </c>
      <c r="R21" s="204">
        <v>5.77</v>
      </c>
      <c r="S21" s="204">
        <v>3.84</v>
      </c>
      <c r="T21" s="204">
        <v>0</v>
      </c>
      <c r="U21" s="204">
        <v>318.12</v>
      </c>
      <c r="V21" s="204">
        <v>5.07</v>
      </c>
      <c r="W21" s="204">
        <v>10.52</v>
      </c>
      <c r="X21" s="204">
        <v>24.13</v>
      </c>
      <c r="Y21" s="204">
        <v>0</v>
      </c>
      <c r="Z21">
        <v>0</v>
      </c>
      <c r="AA21" s="204">
        <v>0</v>
      </c>
      <c r="AB21" s="204">
        <v>4.45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67.94</v>
      </c>
      <c r="AQ21" s="204">
        <v>22.02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87.47</v>
      </c>
      <c r="L22" s="204">
        <v>21.15</v>
      </c>
      <c r="M22" s="204">
        <v>0</v>
      </c>
      <c r="N22" s="204">
        <v>28.99</v>
      </c>
      <c r="O22" s="204">
        <v>24.34</v>
      </c>
      <c r="P22" s="204">
        <v>66.540000000000006</v>
      </c>
      <c r="Q22" s="204">
        <v>3.07</v>
      </c>
      <c r="R22" s="204">
        <v>5.77</v>
      </c>
      <c r="S22" s="204">
        <v>3.84</v>
      </c>
      <c r="T22" s="204">
        <v>0</v>
      </c>
      <c r="U22" s="204">
        <v>318.12</v>
      </c>
      <c r="V22" s="204">
        <v>5.07</v>
      </c>
      <c r="W22" s="204">
        <v>10.52</v>
      </c>
      <c r="X22" s="204">
        <v>24.13</v>
      </c>
      <c r="Y22" s="204">
        <v>0</v>
      </c>
      <c r="Z22">
        <v>0</v>
      </c>
      <c r="AA22" s="204">
        <v>0</v>
      </c>
      <c r="AB22" s="204">
        <v>4.45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67.94</v>
      </c>
      <c r="AQ22" s="204">
        <v>22.02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87.47</v>
      </c>
      <c r="L23" s="204">
        <v>21.15</v>
      </c>
      <c r="M23" s="204">
        <v>0</v>
      </c>
      <c r="N23" s="204">
        <v>28.99</v>
      </c>
      <c r="O23" s="204">
        <v>24.34</v>
      </c>
      <c r="P23" s="204">
        <v>66.540000000000006</v>
      </c>
      <c r="Q23" s="204">
        <v>4.87</v>
      </c>
      <c r="R23" s="204">
        <v>10.35</v>
      </c>
      <c r="S23" s="204">
        <v>5.82</v>
      </c>
      <c r="T23" s="204">
        <v>0</v>
      </c>
      <c r="U23" s="204">
        <v>318.12</v>
      </c>
      <c r="V23" s="204">
        <v>5.07</v>
      </c>
      <c r="W23" s="204">
        <v>9.32</v>
      </c>
      <c r="X23" s="204">
        <v>24.13</v>
      </c>
      <c r="Y23" s="204">
        <v>0</v>
      </c>
      <c r="Z23">
        <v>0</v>
      </c>
      <c r="AA23" s="204">
        <v>0</v>
      </c>
      <c r="AB23" s="204">
        <v>4.45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67.94</v>
      </c>
      <c r="AQ23" s="204">
        <v>22.02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124.96</v>
      </c>
      <c r="L24" s="204">
        <v>41.73</v>
      </c>
      <c r="M24" s="204">
        <v>0</v>
      </c>
      <c r="N24" s="204">
        <v>28.99</v>
      </c>
      <c r="O24" s="204">
        <v>24.34</v>
      </c>
      <c r="P24" s="204">
        <v>66.540000000000006</v>
      </c>
      <c r="Q24" s="204">
        <v>4.87</v>
      </c>
      <c r="R24" s="204">
        <v>10.35</v>
      </c>
      <c r="S24" s="204">
        <v>6.45</v>
      </c>
      <c r="T24" s="204">
        <v>0</v>
      </c>
      <c r="U24" s="204">
        <v>318.12</v>
      </c>
      <c r="V24" s="204">
        <v>5.07</v>
      </c>
      <c r="W24" s="204">
        <v>10.67</v>
      </c>
      <c r="X24" s="204">
        <v>24.13</v>
      </c>
      <c r="Y24" s="204">
        <v>0</v>
      </c>
      <c r="Z24">
        <v>0</v>
      </c>
      <c r="AA24" s="204">
        <v>0</v>
      </c>
      <c r="AB24" s="204">
        <v>4.45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67.94</v>
      </c>
      <c r="AQ24" s="204">
        <v>22.02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144.18</v>
      </c>
      <c r="L25" s="204">
        <v>40.43</v>
      </c>
      <c r="M25" s="204">
        <v>0</v>
      </c>
      <c r="N25" s="204">
        <v>28.99</v>
      </c>
      <c r="O25" s="204">
        <v>24.34</v>
      </c>
      <c r="P25" s="204">
        <v>66.540000000000006</v>
      </c>
      <c r="Q25" s="204">
        <v>4.87</v>
      </c>
      <c r="R25" s="204">
        <v>10.35</v>
      </c>
      <c r="S25" s="204">
        <v>6.45</v>
      </c>
      <c r="T25" s="204">
        <v>0</v>
      </c>
      <c r="U25" s="204">
        <v>318.12</v>
      </c>
      <c r="V25" s="204">
        <v>5.07</v>
      </c>
      <c r="W25" s="204">
        <v>10.67</v>
      </c>
      <c r="X25" s="204">
        <v>24.13</v>
      </c>
      <c r="Y25" s="204">
        <v>0</v>
      </c>
      <c r="Z25">
        <v>0</v>
      </c>
      <c r="AA25" s="204">
        <v>0</v>
      </c>
      <c r="AB25" s="204">
        <v>4.45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67.94</v>
      </c>
      <c r="AQ25" s="204">
        <v>22.02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157.79</v>
      </c>
      <c r="L26" s="204">
        <v>41.68</v>
      </c>
      <c r="M26" s="204">
        <v>0</v>
      </c>
      <c r="N26" s="204">
        <v>28.99</v>
      </c>
      <c r="O26" s="204">
        <v>24.34</v>
      </c>
      <c r="P26" s="204">
        <v>66.540000000000006</v>
      </c>
      <c r="Q26" s="204">
        <v>4.87</v>
      </c>
      <c r="R26" s="204">
        <v>10.35</v>
      </c>
      <c r="S26" s="204">
        <v>6.45</v>
      </c>
      <c r="T26" s="204">
        <v>0</v>
      </c>
      <c r="U26" s="204">
        <v>318.12</v>
      </c>
      <c r="V26" s="204">
        <v>5.07</v>
      </c>
      <c r="W26" s="204">
        <v>10.67</v>
      </c>
      <c r="X26" s="204">
        <v>24.13</v>
      </c>
      <c r="Y26" s="204">
        <v>0</v>
      </c>
      <c r="Z26">
        <v>0</v>
      </c>
      <c r="AA26" s="204">
        <v>0</v>
      </c>
      <c r="AB26" s="204">
        <v>4.45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67.94</v>
      </c>
      <c r="AQ26" s="204">
        <v>22.02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157.69999999999999</v>
      </c>
      <c r="L27" s="204">
        <v>41.73</v>
      </c>
      <c r="M27" s="204">
        <v>0</v>
      </c>
      <c r="N27" s="204">
        <v>25.84</v>
      </c>
      <c r="O27" s="204">
        <v>24.34</v>
      </c>
      <c r="P27" s="204">
        <v>66.540000000000006</v>
      </c>
      <c r="Q27" s="204">
        <v>4.87</v>
      </c>
      <c r="R27" s="204">
        <v>10.35</v>
      </c>
      <c r="S27" s="204">
        <v>6.45</v>
      </c>
      <c r="T27" s="204">
        <v>0</v>
      </c>
      <c r="U27" s="204">
        <v>318.12</v>
      </c>
      <c r="V27" s="204">
        <v>5.07</v>
      </c>
      <c r="W27" s="204">
        <v>10.67</v>
      </c>
      <c r="X27" s="204">
        <v>24.13</v>
      </c>
      <c r="Y27" s="204">
        <v>0</v>
      </c>
      <c r="Z27">
        <v>0</v>
      </c>
      <c r="AA27" s="204">
        <v>0</v>
      </c>
      <c r="AB27" s="204">
        <v>4.45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57.6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67.94</v>
      </c>
      <c r="AQ27" s="204">
        <v>22.02</v>
      </c>
      <c r="AR27" s="204">
        <v>0.23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157.71</v>
      </c>
      <c r="L28" s="204">
        <v>41.73</v>
      </c>
      <c r="M28" s="204">
        <v>0</v>
      </c>
      <c r="N28" s="204">
        <v>25.84</v>
      </c>
      <c r="O28" s="204">
        <v>24.34</v>
      </c>
      <c r="P28" s="204">
        <v>66.540000000000006</v>
      </c>
      <c r="Q28" s="204">
        <v>4.72</v>
      </c>
      <c r="R28" s="204">
        <v>10.35</v>
      </c>
      <c r="S28" s="204">
        <v>6.32</v>
      </c>
      <c r="T28" s="204">
        <v>0</v>
      </c>
      <c r="U28" s="204">
        <v>318.12</v>
      </c>
      <c r="V28" s="204">
        <v>5.07</v>
      </c>
      <c r="W28" s="204">
        <v>10.67</v>
      </c>
      <c r="X28" s="204">
        <v>24.13</v>
      </c>
      <c r="Y28" s="204">
        <v>0</v>
      </c>
      <c r="Z28">
        <v>0</v>
      </c>
      <c r="AA28" s="204">
        <v>0</v>
      </c>
      <c r="AB28" s="204">
        <v>4.45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57.6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67.94</v>
      </c>
      <c r="AQ28" s="204">
        <v>22.02</v>
      </c>
      <c r="AR28" s="204">
        <v>0.56999999999999995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157.71</v>
      </c>
      <c r="L29" s="204">
        <v>41.73</v>
      </c>
      <c r="M29" s="204">
        <v>0</v>
      </c>
      <c r="N29" s="204">
        <v>25.84</v>
      </c>
      <c r="O29" s="204">
        <v>24.34</v>
      </c>
      <c r="P29" s="204">
        <v>66.540000000000006</v>
      </c>
      <c r="Q29" s="204">
        <v>4.87</v>
      </c>
      <c r="R29" s="204">
        <v>10.35</v>
      </c>
      <c r="S29" s="204">
        <v>6.45</v>
      </c>
      <c r="T29" s="204">
        <v>0</v>
      </c>
      <c r="U29" s="204">
        <v>318.12</v>
      </c>
      <c r="V29" s="204">
        <v>5.07</v>
      </c>
      <c r="W29" s="204">
        <v>10.67</v>
      </c>
      <c r="X29" s="204">
        <v>24.13</v>
      </c>
      <c r="Y29" s="204">
        <v>0</v>
      </c>
      <c r="Z29">
        <v>0</v>
      </c>
      <c r="AA29" s="204">
        <v>0</v>
      </c>
      <c r="AB29" s="204">
        <v>4.45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57.6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67.94</v>
      </c>
      <c r="AQ29" s="204">
        <v>22.02</v>
      </c>
      <c r="AR29" s="204">
        <v>1.93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157.71</v>
      </c>
      <c r="L30" s="204">
        <v>41.73</v>
      </c>
      <c r="M30" s="204">
        <v>0</v>
      </c>
      <c r="N30" s="204">
        <v>25.84</v>
      </c>
      <c r="O30" s="204">
        <v>24.34</v>
      </c>
      <c r="P30" s="204">
        <v>66.540000000000006</v>
      </c>
      <c r="Q30" s="204">
        <v>4.87</v>
      </c>
      <c r="R30" s="204">
        <v>10.35</v>
      </c>
      <c r="S30" s="204">
        <v>6.45</v>
      </c>
      <c r="T30" s="204">
        <v>0</v>
      </c>
      <c r="U30" s="204">
        <v>318.12</v>
      </c>
      <c r="V30" s="204">
        <v>5.07</v>
      </c>
      <c r="W30" s="204">
        <v>10.67</v>
      </c>
      <c r="X30" s="204">
        <v>24.13</v>
      </c>
      <c r="Y30" s="204">
        <v>0</v>
      </c>
      <c r="Z30">
        <v>0</v>
      </c>
      <c r="AA30" s="204">
        <v>0</v>
      </c>
      <c r="AB30" s="204">
        <v>4.45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67.94</v>
      </c>
      <c r="AQ30" s="204">
        <v>22.02</v>
      </c>
      <c r="AR30" s="204">
        <v>4.95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154.30000000000001</v>
      </c>
      <c r="L31" s="204">
        <v>41.73</v>
      </c>
      <c r="M31" s="204">
        <v>0</v>
      </c>
      <c r="N31" s="204">
        <v>25.84</v>
      </c>
      <c r="O31" s="204">
        <v>24.34</v>
      </c>
      <c r="P31" s="204">
        <v>66.540000000000006</v>
      </c>
      <c r="Q31" s="204">
        <v>4.87</v>
      </c>
      <c r="R31" s="204">
        <v>10.35</v>
      </c>
      <c r="S31" s="204">
        <v>6.45</v>
      </c>
      <c r="T31" s="204">
        <v>0</v>
      </c>
      <c r="U31" s="204">
        <v>318.12</v>
      </c>
      <c r="V31" s="204">
        <v>5.07</v>
      </c>
      <c r="W31" s="204">
        <v>10.67</v>
      </c>
      <c r="X31" s="204">
        <v>24.13</v>
      </c>
      <c r="Y31" s="204">
        <v>0</v>
      </c>
      <c r="Z31">
        <v>0</v>
      </c>
      <c r="AA31" s="204">
        <v>0</v>
      </c>
      <c r="AB31" s="204">
        <v>4.45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57.6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67.94</v>
      </c>
      <c r="AQ31" s="204">
        <v>22.02</v>
      </c>
      <c r="AR31" s="204">
        <v>10.15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156.1</v>
      </c>
      <c r="L32" s="204">
        <v>41.73</v>
      </c>
      <c r="M32" s="204">
        <v>0</v>
      </c>
      <c r="N32" s="204">
        <v>25.84</v>
      </c>
      <c r="O32" s="204">
        <v>24.34</v>
      </c>
      <c r="P32" s="204">
        <v>66.540000000000006</v>
      </c>
      <c r="Q32" s="204">
        <v>4.87</v>
      </c>
      <c r="R32" s="204">
        <v>10.35</v>
      </c>
      <c r="S32" s="204">
        <v>6.45</v>
      </c>
      <c r="T32" s="204">
        <v>0</v>
      </c>
      <c r="U32" s="204">
        <v>318.12</v>
      </c>
      <c r="V32" s="204">
        <v>5.07</v>
      </c>
      <c r="W32" s="204">
        <v>10.67</v>
      </c>
      <c r="X32" s="204">
        <v>24.13</v>
      </c>
      <c r="Y32" s="204">
        <v>0</v>
      </c>
      <c r="Z32">
        <v>0</v>
      </c>
      <c r="AA32" s="204">
        <v>0</v>
      </c>
      <c r="AB32" s="204">
        <v>4.45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57.6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67.94</v>
      </c>
      <c r="AQ32" s="204">
        <v>22.02</v>
      </c>
      <c r="AR32" s="204">
        <v>14.2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156.69</v>
      </c>
      <c r="L33" s="204">
        <v>41.73</v>
      </c>
      <c r="M33" s="204">
        <v>0</v>
      </c>
      <c r="N33" s="204">
        <v>25.84</v>
      </c>
      <c r="O33" s="204">
        <v>24.34</v>
      </c>
      <c r="P33" s="204">
        <v>66.540000000000006</v>
      </c>
      <c r="Q33" s="204">
        <v>4.87</v>
      </c>
      <c r="R33" s="204">
        <v>10.35</v>
      </c>
      <c r="S33" s="204">
        <v>6.45</v>
      </c>
      <c r="T33" s="204">
        <v>0</v>
      </c>
      <c r="U33" s="204">
        <v>318.12</v>
      </c>
      <c r="V33" s="204">
        <v>5.07</v>
      </c>
      <c r="W33" s="204">
        <v>10.67</v>
      </c>
      <c r="X33" s="204">
        <v>24.13</v>
      </c>
      <c r="Y33" s="204">
        <v>0</v>
      </c>
      <c r="Z33">
        <v>0</v>
      </c>
      <c r="AA33" s="204">
        <v>0</v>
      </c>
      <c r="AB33" s="204">
        <v>4.45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57.6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67.94</v>
      </c>
      <c r="AQ33" s="204">
        <v>22.02</v>
      </c>
      <c r="AR33" s="204">
        <v>14.7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157.69999999999999</v>
      </c>
      <c r="L34" s="204">
        <v>41.73</v>
      </c>
      <c r="M34" s="204">
        <v>0</v>
      </c>
      <c r="N34" s="204">
        <v>25.84</v>
      </c>
      <c r="O34" s="204">
        <v>24.34</v>
      </c>
      <c r="P34" s="204">
        <v>66.540000000000006</v>
      </c>
      <c r="Q34" s="204">
        <v>4.87</v>
      </c>
      <c r="R34" s="204">
        <v>10.35</v>
      </c>
      <c r="S34" s="204">
        <v>6.45</v>
      </c>
      <c r="T34" s="204">
        <v>0</v>
      </c>
      <c r="U34" s="204">
        <v>318.12</v>
      </c>
      <c r="V34" s="204">
        <v>5.07</v>
      </c>
      <c r="W34" s="204">
        <v>10.67</v>
      </c>
      <c r="X34" s="204">
        <v>24.13</v>
      </c>
      <c r="Y34" s="204">
        <v>0</v>
      </c>
      <c r="Z34">
        <v>0</v>
      </c>
      <c r="AA34" s="204">
        <v>0</v>
      </c>
      <c r="AB34" s="204">
        <v>4.45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57.6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67.94</v>
      </c>
      <c r="AQ34" s="204">
        <v>22.02</v>
      </c>
      <c r="AR34" s="204">
        <v>14.7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157.69999999999999</v>
      </c>
      <c r="L35" s="204">
        <v>41.73</v>
      </c>
      <c r="M35" s="204">
        <v>0</v>
      </c>
      <c r="N35" s="204">
        <v>25.84</v>
      </c>
      <c r="O35" s="204">
        <v>24.34</v>
      </c>
      <c r="P35" s="204">
        <v>66.540000000000006</v>
      </c>
      <c r="Q35" s="204">
        <v>4.87</v>
      </c>
      <c r="R35" s="204">
        <v>10.35</v>
      </c>
      <c r="S35" s="204">
        <v>6.45</v>
      </c>
      <c r="T35" s="204">
        <v>0</v>
      </c>
      <c r="U35" s="204">
        <v>318.12</v>
      </c>
      <c r="V35" s="204">
        <v>5.07</v>
      </c>
      <c r="W35" s="204">
        <v>10.67</v>
      </c>
      <c r="X35" s="204">
        <v>24.13</v>
      </c>
      <c r="Y35" s="204">
        <v>0</v>
      </c>
      <c r="Z35">
        <v>0</v>
      </c>
      <c r="AA35" s="204">
        <v>0</v>
      </c>
      <c r="AB35" s="204">
        <v>4.45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48.1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67.94</v>
      </c>
      <c r="AQ35" s="204">
        <v>22.02</v>
      </c>
      <c r="AR35" s="204">
        <v>14.7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157.69999999999999</v>
      </c>
      <c r="L36" s="204">
        <v>41.73</v>
      </c>
      <c r="M36" s="204">
        <v>0</v>
      </c>
      <c r="N36" s="204">
        <v>25.84</v>
      </c>
      <c r="O36" s="204">
        <v>24.34</v>
      </c>
      <c r="P36" s="204">
        <v>66.540000000000006</v>
      </c>
      <c r="Q36" s="204">
        <v>4.87</v>
      </c>
      <c r="R36" s="204">
        <v>10.35</v>
      </c>
      <c r="S36" s="204">
        <v>6.45</v>
      </c>
      <c r="T36" s="204">
        <v>0</v>
      </c>
      <c r="U36" s="204">
        <v>318.12</v>
      </c>
      <c r="V36" s="204">
        <v>5.07</v>
      </c>
      <c r="W36" s="204">
        <v>10.67</v>
      </c>
      <c r="X36" s="204">
        <v>24.13</v>
      </c>
      <c r="Y36" s="204">
        <v>0</v>
      </c>
      <c r="Z36">
        <v>0</v>
      </c>
      <c r="AA36" s="204">
        <v>0</v>
      </c>
      <c r="AB36" s="204">
        <v>4.45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48.1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67.94</v>
      </c>
      <c r="AQ36" s="204">
        <v>22.02</v>
      </c>
      <c r="AR36" s="204">
        <v>14.7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157.69999999999999</v>
      </c>
      <c r="L37" s="204">
        <v>41.73</v>
      </c>
      <c r="M37" s="204">
        <v>0</v>
      </c>
      <c r="N37" s="204">
        <v>25.84</v>
      </c>
      <c r="O37" s="204">
        <v>24.34</v>
      </c>
      <c r="P37" s="204">
        <v>66.540000000000006</v>
      </c>
      <c r="Q37" s="204">
        <v>4.87</v>
      </c>
      <c r="R37" s="204">
        <v>10.35</v>
      </c>
      <c r="S37" s="204">
        <v>6.45</v>
      </c>
      <c r="T37" s="204">
        <v>0</v>
      </c>
      <c r="U37" s="204">
        <v>318.12</v>
      </c>
      <c r="V37" s="204">
        <v>5.07</v>
      </c>
      <c r="W37" s="204">
        <v>10.53</v>
      </c>
      <c r="X37" s="204">
        <v>24.13</v>
      </c>
      <c r="Y37" s="204">
        <v>0</v>
      </c>
      <c r="Z37">
        <v>0</v>
      </c>
      <c r="AA37" s="204">
        <v>0</v>
      </c>
      <c r="AB37" s="204">
        <v>4.45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48.1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67.94</v>
      </c>
      <c r="AQ37" s="204">
        <v>22.02</v>
      </c>
      <c r="AR37" s="204">
        <v>16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157.69999999999999</v>
      </c>
      <c r="L38" s="204">
        <v>41.73</v>
      </c>
      <c r="M38" s="204">
        <v>0</v>
      </c>
      <c r="N38" s="204">
        <v>25.84</v>
      </c>
      <c r="O38" s="204">
        <v>24.34</v>
      </c>
      <c r="P38" s="204">
        <v>66.540000000000006</v>
      </c>
      <c r="Q38" s="204">
        <v>4.87</v>
      </c>
      <c r="R38" s="204">
        <v>10.35</v>
      </c>
      <c r="S38" s="204">
        <v>6.45</v>
      </c>
      <c r="T38" s="204">
        <v>0</v>
      </c>
      <c r="U38" s="204">
        <v>318.12</v>
      </c>
      <c r="V38" s="204">
        <v>5.07</v>
      </c>
      <c r="W38" s="204">
        <v>10.53</v>
      </c>
      <c r="X38" s="204">
        <v>24.13</v>
      </c>
      <c r="Y38" s="204">
        <v>0</v>
      </c>
      <c r="Z38">
        <v>0</v>
      </c>
      <c r="AA38" s="204">
        <v>0</v>
      </c>
      <c r="AB38" s="204">
        <v>4.45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48.1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67.94</v>
      </c>
      <c r="AQ38" s="204">
        <v>22.02</v>
      </c>
      <c r="AR38" s="204">
        <v>16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157.69999999999999</v>
      </c>
      <c r="L39" s="204">
        <v>41.73</v>
      </c>
      <c r="M39" s="204">
        <v>0</v>
      </c>
      <c r="N39" s="204">
        <v>25.84</v>
      </c>
      <c r="O39" s="204">
        <v>24.34</v>
      </c>
      <c r="P39" s="204">
        <v>66.540000000000006</v>
      </c>
      <c r="Q39" s="204">
        <v>4.87</v>
      </c>
      <c r="R39" s="204">
        <v>10.35</v>
      </c>
      <c r="S39" s="204">
        <v>6.45</v>
      </c>
      <c r="T39" s="204">
        <v>0</v>
      </c>
      <c r="U39" s="204">
        <v>318.12</v>
      </c>
      <c r="V39" s="204">
        <v>5.07</v>
      </c>
      <c r="W39" s="204">
        <v>10.53</v>
      </c>
      <c r="X39" s="204">
        <v>24.13</v>
      </c>
      <c r="Y39" s="204">
        <v>0</v>
      </c>
      <c r="Z39">
        <v>0</v>
      </c>
      <c r="AA39" s="204">
        <v>0</v>
      </c>
      <c r="AB39" s="204">
        <v>4.45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48.1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67.94</v>
      </c>
      <c r="AQ39" s="204">
        <v>22.02</v>
      </c>
      <c r="AR39" s="204">
        <v>16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157.69999999999999</v>
      </c>
      <c r="L40" s="204">
        <v>41.73</v>
      </c>
      <c r="M40" s="204">
        <v>0</v>
      </c>
      <c r="N40" s="204">
        <v>25.84</v>
      </c>
      <c r="O40" s="204">
        <v>24.34</v>
      </c>
      <c r="P40" s="204">
        <v>66.540000000000006</v>
      </c>
      <c r="Q40" s="204">
        <v>4.87</v>
      </c>
      <c r="R40" s="204">
        <v>10.35</v>
      </c>
      <c r="S40" s="204">
        <v>6.45</v>
      </c>
      <c r="T40" s="204">
        <v>0</v>
      </c>
      <c r="U40" s="204">
        <v>318.12</v>
      </c>
      <c r="V40" s="204">
        <v>5.07</v>
      </c>
      <c r="W40" s="204">
        <v>10.53</v>
      </c>
      <c r="X40" s="204">
        <v>24.13</v>
      </c>
      <c r="Y40" s="204">
        <v>0</v>
      </c>
      <c r="Z40">
        <v>0</v>
      </c>
      <c r="AA40" s="204">
        <v>0</v>
      </c>
      <c r="AB40" s="204">
        <v>4.45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48.1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67.94</v>
      </c>
      <c r="AQ40" s="204">
        <v>22.02</v>
      </c>
      <c r="AR40" s="204">
        <v>16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157.69999999999999</v>
      </c>
      <c r="L41" s="204">
        <v>41.73</v>
      </c>
      <c r="M41" s="204">
        <v>0</v>
      </c>
      <c r="N41" s="204">
        <v>28.99</v>
      </c>
      <c r="O41" s="204">
        <v>24.34</v>
      </c>
      <c r="P41" s="204">
        <v>66.540000000000006</v>
      </c>
      <c r="Q41" s="204">
        <v>4.87</v>
      </c>
      <c r="R41" s="204">
        <v>10.35</v>
      </c>
      <c r="S41" s="204">
        <v>6.45</v>
      </c>
      <c r="T41" s="204">
        <v>0</v>
      </c>
      <c r="U41" s="204">
        <v>318.12</v>
      </c>
      <c r="V41" s="204">
        <v>5.07</v>
      </c>
      <c r="W41" s="204">
        <v>10.53</v>
      </c>
      <c r="X41" s="204">
        <v>24.13</v>
      </c>
      <c r="Y41" s="204">
        <v>0</v>
      </c>
      <c r="Z41">
        <v>0</v>
      </c>
      <c r="AA41" s="204">
        <v>0</v>
      </c>
      <c r="AB41" s="204">
        <v>4.45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48.1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67.94</v>
      </c>
      <c r="AQ41" s="204">
        <v>22.02</v>
      </c>
      <c r="AR41" s="204">
        <v>16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115.34</v>
      </c>
      <c r="L42" s="204">
        <v>41.73</v>
      </c>
      <c r="M42" s="204">
        <v>0</v>
      </c>
      <c r="N42" s="204">
        <v>28.99</v>
      </c>
      <c r="O42" s="204">
        <v>24.34</v>
      </c>
      <c r="P42" s="204">
        <v>66.540000000000006</v>
      </c>
      <c r="Q42" s="204">
        <v>4.87</v>
      </c>
      <c r="R42" s="204">
        <v>10.35</v>
      </c>
      <c r="S42" s="204">
        <v>6.45</v>
      </c>
      <c r="T42" s="204">
        <v>0</v>
      </c>
      <c r="U42" s="204">
        <v>318.12</v>
      </c>
      <c r="V42" s="204">
        <v>5.07</v>
      </c>
      <c r="W42" s="204">
        <v>10.53</v>
      </c>
      <c r="X42" s="204">
        <v>24.13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48.1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67.94</v>
      </c>
      <c r="AQ42" s="204">
        <v>22.02</v>
      </c>
      <c r="AR42" s="204">
        <v>16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87.47</v>
      </c>
      <c r="L43" s="204">
        <v>21.15</v>
      </c>
      <c r="M43" s="204">
        <v>0</v>
      </c>
      <c r="N43" s="204">
        <v>28.99</v>
      </c>
      <c r="O43" s="204">
        <v>24.34</v>
      </c>
      <c r="P43" s="204">
        <v>66.540000000000006</v>
      </c>
      <c r="Q43" s="204">
        <v>2.88</v>
      </c>
      <c r="R43" s="204">
        <v>6.95</v>
      </c>
      <c r="S43" s="204">
        <v>4</v>
      </c>
      <c r="T43" s="204">
        <v>0</v>
      </c>
      <c r="U43" s="204">
        <v>318.12</v>
      </c>
      <c r="V43" s="204">
        <v>5.28</v>
      </c>
      <c r="W43" s="204">
        <v>10.53</v>
      </c>
      <c r="X43" s="204">
        <v>24.13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48.59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66.06</v>
      </c>
      <c r="AQ43" s="204">
        <v>21.41</v>
      </c>
      <c r="AR43" s="204">
        <v>16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87.47</v>
      </c>
      <c r="L44" s="204">
        <v>21.15</v>
      </c>
      <c r="M44" s="204">
        <v>0</v>
      </c>
      <c r="N44" s="204">
        <v>28.99</v>
      </c>
      <c r="O44" s="204">
        <v>24.34</v>
      </c>
      <c r="P44" s="204">
        <v>66.540000000000006</v>
      </c>
      <c r="Q44" s="204">
        <v>2.88</v>
      </c>
      <c r="R44" s="204">
        <v>5.77</v>
      </c>
      <c r="S44" s="204">
        <v>3.84</v>
      </c>
      <c r="T44" s="204">
        <v>0</v>
      </c>
      <c r="U44" s="204">
        <v>318.12</v>
      </c>
      <c r="V44" s="204">
        <v>5.28</v>
      </c>
      <c r="W44" s="204">
        <v>10.53</v>
      </c>
      <c r="X44" s="204">
        <v>24.13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48.59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66.06</v>
      </c>
      <c r="AQ44" s="204">
        <v>21.41</v>
      </c>
      <c r="AR44" s="204">
        <v>16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87.47</v>
      </c>
      <c r="L45" s="204">
        <v>21.15</v>
      </c>
      <c r="M45" s="204">
        <v>0</v>
      </c>
      <c r="N45" s="204">
        <v>28.99</v>
      </c>
      <c r="O45" s="204">
        <v>24.34</v>
      </c>
      <c r="P45" s="204">
        <v>66.540000000000006</v>
      </c>
      <c r="Q45" s="204">
        <v>2.88</v>
      </c>
      <c r="R45" s="204">
        <v>5.77</v>
      </c>
      <c r="S45" s="204">
        <v>3.84</v>
      </c>
      <c r="T45" s="204">
        <v>0</v>
      </c>
      <c r="U45" s="204">
        <v>318.12</v>
      </c>
      <c r="V45" s="204">
        <v>5.28</v>
      </c>
      <c r="W45" s="204">
        <v>10.53</v>
      </c>
      <c r="X45" s="204">
        <v>24.13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33.64</v>
      </c>
      <c r="AQ45" s="204">
        <v>11.54</v>
      </c>
      <c r="AR45" s="204">
        <v>16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87.47</v>
      </c>
      <c r="L46" s="204">
        <v>21.15</v>
      </c>
      <c r="M46" s="204">
        <v>0</v>
      </c>
      <c r="N46" s="204">
        <v>28.99</v>
      </c>
      <c r="O46" s="204">
        <v>24.34</v>
      </c>
      <c r="P46" s="204">
        <v>66.540000000000006</v>
      </c>
      <c r="Q46" s="204">
        <v>2.88</v>
      </c>
      <c r="R46" s="204">
        <v>5.77</v>
      </c>
      <c r="S46" s="204">
        <v>3.84</v>
      </c>
      <c r="T46" s="204">
        <v>0</v>
      </c>
      <c r="U46" s="204">
        <v>318.12</v>
      </c>
      <c r="V46" s="204">
        <v>5.28</v>
      </c>
      <c r="W46" s="204">
        <v>10.53</v>
      </c>
      <c r="X46" s="204">
        <v>24.13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33.64</v>
      </c>
      <c r="AQ46" s="204">
        <v>11.54</v>
      </c>
      <c r="AR46" s="204">
        <v>16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87.47</v>
      </c>
      <c r="L47" s="204">
        <v>21.15</v>
      </c>
      <c r="M47" s="204">
        <v>0</v>
      </c>
      <c r="N47" s="204">
        <v>28.99</v>
      </c>
      <c r="O47" s="204">
        <v>24.34</v>
      </c>
      <c r="P47" s="204">
        <v>66.540000000000006</v>
      </c>
      <c r="Q47" s="204">
        <v>2.88</v>
      </c>
      <c r="R47" s="204">
        <v>5.77</v>
      </c>
      <c r="S47" s="204">
        <v>3.84</v>
      </c>
      <c r="T47" s="204">
        <v>0</v>
      </c>
      <c r="U47" s="204">
        <v>318.12</v>
      </c>
      <c r="V47" s="204">
        <v>3.49</v>
      </c>
      <c r="W47" s="204">
        <v>5.77</v>
      </c>
      <c r="X47" s="204">
        <v>24.13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34.450000000000003</v>
      </c>
      <c r="AQ47" s="204">
        <v>11.81</v>
      </c>
      <c r="AR47" s="204">
        <v>16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87.47</v>
      </c>
      <c r="L48" s="204">
        <v>21.15</v>
      </c>
      <c r="M48" s="204">
        <v>0</v>
      </c>
      <c r="N48" s="204">
        <v>28.99</v>
      </c>
      <c r="O48" s="204">
        <v>24.34</v>
      </c>
      <c r="P48" s="204">
        <v>66.540000000000006</v>
      </c>
      <c r="Q48" s="204">
        <v>2.88</v>
      </c>
      <c r="R48" s="204">
        <v>5.77</v>
      </c>
      <c r="S48" s="204">
        <v>3.84</v>
      </c>
      <c r="T48" s="204">
        <v>0</v>
      </c>
      <c r="U48" s="204">
        <v>318.12</v>
      </c>
      <c r="V48" s="204">
        <v>3.49</v>
      </c>
      <c r="W48" s="204">
        <v>5.77</v>
      </c>
      <c r="X48" s="204">
        <v>11.53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34.450000000000003</v>
      </c>
      <c r="AQ48" s="204">
        <v>11.81</v>
      </c>
      <c r="AR48" s="204">
        <v>19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91.5</v>
      </c>
      <c r="L49" s="204">
        <v>21.15</v>
      </c>
      <c r="M49" s="204">
        <v>0</v>
      </c>
      <c r="N49" s="204">
        <v>28.99</v>
      </c>
      <c r="O49" s="204">
        <v>24.34</v>
      </c>
      <c r="P49" s="204">
        <v>66.540000000000006</v>
      </c>
      <c r="Q49" s="204">
        <v>3</v>
      </c>
      <c r="R49" s="204">
        <v>5.77</v>
      </c>
      <c r="S49" s="204">
        <v>3.84</v>
      </c>
      <c r="T49" s="204">
        <v>0</v>
      </c>
      <c r="U49" s="204">
        <v>318.12</v>
      </c>
      <c r="V49" s="204">
        <v>3.49</v>
      </c>
      <c r="W49" s="204">
        <v>5.58</v>
      </c>
      <c r="X49" s="204">
        <v>11.53</v>
      </c>
      <c r="Y49" s="204">
        <v>0</v>
      </c>
      <c r="Z49">
        <v>0</v>
      </c>
      <c r="AA49" s="204">
        <v>0</v>
      </c>
      <c r="AB49" s="204">
        <v>-0.23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33.64</v>
      </c>
      <c r="AQ49" s="204">
        <v>11.54</v>
      </c>
      <c r="AR49" s="204">
        <v>19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91.5</v>
      </c>
      <c r="L50" s="204">
        <v>21.15</v>
      </c>
      <c r="M50" s="204">
        <v>0</v>
      </c>
      <c r="N50" s="204">
        <v>28.99</v>
      </c>
      <c r="O50" s="204">
        <v>24.34</v>
      </c>
      <c r="P50" s="204">
        <v>66.540000000000006</v>
      </c>
      <c r="Q50" s="204">
        <v>3</v>
      </c>
      <c r="R50" s="204">
        <v>5.77</v>
      </c>
      <c r="S50" s="204">
        <v>3.84</v>
      </c>
      <c r="T50" s="204">
        <v>0</v>
      </c>
      <c r="U50" s="204">
        <v>318.12</v>
      </c>
      <c r="V50" s="204">
        <v>3.49</v>
      </c>
      <c r="W50" s="204">
        <v>5.58</v>
      </c>
      <c r="X50" s="204">
        <v>11.53</v>
      </c>
      <c r="Y50" s="204">
        <v>0</v>
      </c>
      <c r="Z50">
        <v>0</v>
      </c>
      <c r="AA50" s="204">
        <v>0</v>
      </c>
      <c r="AB50" s="204">
        <v>-0.23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33.64</v>
      </c>
      <c r="AQ50" s="204">
        <v>11.54</v>
      </c>
      <c r="AR50" s="204">
        <v>19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87.47</v>
      </c>
      <c r="L51" s="204">
        <v>21.15</v>
      </c>
      <c r="M51" s="204">
        <v>0</v>
      </c>
      <c r="N51" s="204">
        <v>28.99</v>
      </c>
      <c r="O51" s="204">
        <v>24.34</v>
      </c>
      <c r="P51" s="204">
        <v>66.540000000000006</v>
      </c>
      <c r="Q51" s="204">
        <v>3</v>
      </c>
      <c r="R51" s="204">
        <v>5.77</v>
      </c>
      <c r="S51" s="204">
        <v>3.84</v>
      </c>
      <c r="T51" s="204">
        <v>0</v>
      </c>
      <c r="U51" s="204">
        <v>318.12</v>
      </c>
      <c r="V51" s="204">
        <v>3.49</v>
      </c>
      <c r="W51" s="204">
        <v>5.58</v>
      </c>
      <c r="X51" s="204">
        <v>24.13</v>
      </c>
      <c r="Y51" s="204">
        <v>0</v>
      </c>
      <c r="Z51">
        <v>0</v>
      </c>
      <c r="AA51" s="204">
        <v>0</v>
      </c>
      <c r="AB51" s="204">
        <v>-0.23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33.64</v>
      </c>
      <c r="AQ51" s="204">
        <v>11.54</v>
      </c>
      <c r="AR51" s="204">
        <v>19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87.47</v>
      </c>
      <c r="L52" s="204">
        <v>21.15</v>
      </c>
      <c r="M52" s="204">
        <v>0</v>
      </c>
      <c r="N52" s="204">
        <v>28.99</v>
      </c>
      <c r="O52" s="204">
        <v>24.34</v>
      </c>
      <c r="P52" s="204">
        <v>66.540000000000006</v>
      </c>
      <c r="Q52" s="204">
        <v>3</v>
      </c>
      <c r="R52" s="204">
        <v>5.77</v>
      </c>
      <c r="S52" s="204">
        <v>3.84</v>
      </c>
      <c r="T52" s="204">
        <v>0</v>
      </c>
      <c r="U52" s="204">
        <v>318.12</v>
      </c>
      <c r="V52" s="204">
        <v>3.49</v>
      </c>
      <c r="W52" s="204">
        <v>5.58</v>
      </c>
      <c r="X52" s="204">
        <v>24.13</v>
      </c>
      <c r="Y52" s="204">
        <v>0</v>
      </c>
      <c r="Z52">
        <v>0</v>
      </c>
      <c r="AA52" s="204">
        <v>0</v>
      </c>
      <c r="AB52" s="204">
        <v>-0.23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33.64</v>
      </c>
      <c r="AQ52" s="204">
        <v>11.54</v>
      </c>
      <c r="AR52" s="204">
        <v>19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87.47</v>
      </c>
      <c r="L53" s="204">
        <v>21.15</v>
      </c>
      <c r="M53" s="204">
        <v>0</v>
      </c>
      <c r="N53" s="204">
        <v>28.99</v>
      </c>
      <c r="O53" s="204">
        <v>24.34</v>
      </c>
      <c r="P53" s="204">
        <v>66.540000000000006</v>
      </c>
      <c r="Q53" s="204">
        <v>3</v>
      </c>
      <c r="R53" s="204">
        <v>5.77</v>
      </c>
      <c r="S53" s="204">
        <v>3.84</v>
      </c>
      <c r="T53" s="204">
        <v>0</v>
      </c>
      <c r="U53" s="204">
        <v>318.12</v>
      </c>
      <c r="V53" s="204">
        <v>3.49</v>
      </c>
      <c r="W53" s="204">
        <v>5.77</v>
      </c>
      <c r="X53" s="204">
        <v>24.13</v>
      </c>
      <c r="Y53" s="204">
        <v>0</v>
      </c>
      <c r="Z53">
        <v>0</v>
      </c>
      <c r="AA53" s="204">
        <v>0</v>
      </c>
      <c r="AB53" s="204">
        <v>-0.23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33.64</v>
      </c>
      <c r="AQ53" s="204">
        <v>11.54</v>
      </c>
      <c r="AR53" s="204">
        <v>19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87.47</v>
      </c>
      <c r="L54" s="204">
        <v>21.15</v>
      </c>
      <c r="M54" s="204">
        <v>0</v>
      </c>
      <c r="N54" s="204">
        <v>28.99</v>
      </c>
      <c r="O54" s="204">
        <v>24.34</v>
      </c>
      <c r="P54" s="204">
        <v>66.540000000000006</v>
      </c>
      <c r="Q54" s="204">
        <v>3</v>
      </c>
      <c r="R54" s="204">
        <v>5.77</v>
      </c>
      <c r="S54" s="204">
        <v>3.84</v>
      </c>
      <c r="T54" s="204">
        <v>0</v>
      </c>
      <c r="U54" s="204">
        <v>318.12</v>
      </c>
      <c r="V54" s="204">
        <v>3.49</v>
      </c>
      <c r="W54" s="204">
        <v>5.77</v>
      </c>
      <c r="X54" s="204">
        <v>24.13</v>
      </c>
      <c r="Y54" s="204">
        <v>0</v>
      </c>
      <c r="Z54">
        <v>0</v>
      </c>
      <c r="AA54" s="204">
        <v>0</v>
      </c>
      <c r="AB54" s="204">
        <v>-0.23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33.64</v>
      </c>
      <c r="AQ54" s="204">
        <v>11.54</v>
      </c>
      <c r="AR54" s="204">
        <v>19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87.47</v>
      </c>
      <c r="L55" s="204">
        <v>21.15</v>
      </c>
      <c r="M55" s="204">
        <v>0</v>
      </c>
      <c r="N55" s="204">
        <v>28.99</v>
      </c>
      <c r="O55" s="204">
        <v>24.34</v>
      </c>
      <c r="P55" s="204">
        <v>66.540000000000006</v>
      </c>
      <c r="Q55" s="204">
        <v>3</v>
      </c>
      <c r="R55" s="204">
        <v>5.77</v>
      </c>
      <c r="S55" s="204">
        <v>3.84</v>
      </c>
      <c r="T55" s="204">
        <v>0</v>
      </c>
      <c r="U55" s="204">
        <v>318.12</v>
      </c>
      <c r="V55" s="204">
        <v>4.28</v>
      </c>
      <c r="W55" s="204">
        <v>5.96</v>
      </c>
      <c r="X55" s="204">
        <v>12.66</v>
      </c>
      <c r="Y55" s="204">
        <v>0</v>
      </c>
      <c r="Z55">
        <v>0</v>
      </c>
      <c r="AA55" s="204">
        <v>0</v>
      </c>
      <c r="AB55" s="204">
        <v>-0.23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33.64</v>
      </c>
      <c r="AQ55" s="204">
        <v>11.54</v>
      </c>
      <c r="AR55" s="204">
        <v>19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87.47</v>
      </c>
      <c r="L56" s="204">
        <v>21.15</v>
      </c>
      <c r="M56" s="204">
        <v>0</v>
      </c>
      <c r="N56" s="204">
        <v>28.99</v>
      </c>
      <c r="O56" s="204">
        <v>24.34</v>
      </c>
      <c r="P56" s="204">
        <v>66.540000000000006</v>
      </c>
      <c r="Q56" s="204">
        <v>3</v>
      </c>
      <c r="R56" s="204">
        <v>5.77</v>
      </c>
      <c r="S56" s="204">
        <v>3.84</v>
      </c>
      <c r="T56" s="204">
        <v>0</v>
      </c>
      <c r="U56" s="204">
        <v>318.12</v>
      </c>
      <c r="V56" s="204">
        <v>4.28</v>
      </c>
      <c r="W56" s="204">
        <v>5.96</v>
      </c>
      <c r="X56" s="204">
        <v>12.66</v>
      </c>
      <c r="Y56" s="204">
        <v>0</v>
      </c>
      <c r="Z56">
        <v>0</v>
      </c>
      <c r="AA56" s="204">
        <v>0</v>
      </c>
      <c r="AB56" s="204">
        <v>-0.23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33.64</v>
      </c>
      <c r="AQ56" s="204">
        <v>11.54</v>
      </c>
      <c r="AR56" s="204">
        <v>19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87.47</v>
      </c>
      <c r="L57" s="204">
        <v>21.15</v>
      </c>
      <c r="M57" s="204">
        <v>0</v>
      </c>
      <c r="N57" s="204">
        <v>28.99</v>
      </c>
      <c r="O57" s="204">
        <v>24.34</v>
      </c>
      <c r="P57" s="204">
        <v>66.540000000000006</v>
      </c>
      <c r="Q57" s="204">
        <v>3</v>
      </c>
      <c r="R57" s="204">
        <v>5.77</v>
      </c>
      <c r="S57" s="204">
        <v>3.84</v>
      </c>
      <c r="T57" s="204">
        <v>0</v>
      </c>
      <c r="U57" s="204">
        <v>318.12</v>
      </c>
      <c r="V57" s="204">
        <v>4.28</v>
      </c>
      <c r="W57" s="204">
        <v>5.96</v>
      </c>
      <c r="X57" s="204">
        <v>12.66</v>
      </c>
      <c r="Y57" s="204">
        <v>0</v>
      </c>
      <c r="Z57">
        <v>0</v>
      </c>
      <c r="AA57" s="204">
        <v>0</v>
      </c>
      <c r="AB57" s="204">
        <v>-0.23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33.64</v>
      </c>
      <c r="AQ57" s="204">
        <v>11.54</v>
      </c>
      <c r="AR57" s="204">
        <v>19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87.47</v>
      </c>
      <c r="L58" s="204">
        <v>21.15</v>
      </c>
      <c r="M58" s="204">
        <v>0</v>
      </c>
      <c r="N58" s="204">
        <v>28.99</v>
      </c>
      <c r="O58" s="204">
        <v>24.34</v>
      </c>
      <c r="P58" s="204">
        <v>66.540000000000006</v>
      </c>
      <c r="Q58" s="204">
        <v>3</v>
      </c>
      <c r="R58" s="204">
        <v>5.77</v>
      </c>
      <c r="S58" s="204">
        <v>3.84</v>
      </c>
      <c r="T58" s="204">
        <v>0</v>
      </c>
      <c r="U58" s="204">
        <v>318.12</v>
      </c>
      <c r="V58" s="204">
        <v>4.28</v>
      </c>
      <c r="W58" s="204">
        <v>5.96</v>
      </c>
      <c r="X58" s="204">
        <v>12.66</v>
      </c>
      <c r="Y58" s="204">
        <v>0</v>
      </c>
      <c r="Z58">
        <v>0</v>
      </c>
      <c r="AA58" s="204">
        <v>0</v>
      </c>
      <c r="AB58" s="204">
        <v>-0.23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33.64</v>
      </c>
      <c r="AQ58" s="204">
        <v>11.54</v>
      </c>
      <c r="AR58" s="204">
        <v>19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87.47</v>
      </c>
      <c r="L59" s="204">
        <v>21.15</v>
      </c>
      <c r="M59" s="204">
        <v>0</v>
      </c>
      <c r="N59" s="204">
        <v>28.99</v>
      </c>
      <c r="O59" s="204">
        <v>24.34</v>
      </c>
      <c r="P59" s="204">
        <v>66.540000000000006</v>
      </c>
      <c r="Q59" s="204">
        <v>3</v>
      </c>
      <c r="R59" s="204">
        <v>5.77</v>
      </c>
      <c r="S59" s="204">
        <v>3.84</v>
      </c>
      <c r="T59" s="204">
        <v>0</v>
      </c>
      <c r="U59" s="204">
        <v>260.64999999999998</v>
      </c>
      <c r="V59" s="204">
        <v>4.28</v>
      </c>
      <c r="W59" s="204">
        <v>5.96</v>
      </c>
      <c r="X59" s="204">
        <v>12.66</v>
      </c>
      <c r="Y59" s="204">
        <v>0</v>
      </c>
      <c r="Z59">
        <v>0</v>
      </c>
      <c r="AA59" s="204">
        <v>0</v>
      </c>
      <c r="AB59" s="204">
        <v>-0.23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33.64</v>
      </c>
      <c r="AQ59" s="204">
        <v>11.54</v>
      </c>
      <c r="AR59" s="204">
        <v>19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87.47</v>
      </c>
      <c r="L60" s="204">
        <v>21.15</v>
      </c>
      <c r="M60" s="204">
        <v>0</v>
      </c>
      <c r="N60" s="204">
        <v>28.99</v>
      </c>
      <c r="O60" s="204">
        <v>24.34</v>
      </c>
      <c r="P60" s="204">
        <v>66.540000000000006</v>
      </c>
      <c r="Q60" s="204">
        <v>3</v>
      </c>
      <c r="R60" s="204">
        <v>5.77</v>
      </c>
      <c r="S60" s="204">
        <v>3.84</v>
      </c>
      <c r="T60" s="204">
        <v>0</v>
      </c>
      <c r="U60" s="204">
        <v>260.64999999999998</v>
      </c>
      <c r="V60" s="204">
        <v>4.28</v>
      </c>
      <c r="W60" s="204">
        <v>5.96</v>
      </c>
      <c r="X60" s="204">
        <v>12.66</v>
      </c>
      <c r="Y60" s="204">
        <v>0</v>
      </c>
      <c r="Z60">
        <v>0</v>
      </c>
      <c r="AA60" s="204">
        <v>0</v>
      </c>
      <c r="AB60" s="204">
        <v>-0.23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33.64</v>
      </c>
      <c r="AQ60" s="204">
        <v>11.54</v>
      </c>
      <c r="AR60" s="204">
        <v>19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87.47</v>
      </c>
      <c r="L61" s="204">
        <v>21.15</v>
      </c>
      <c r="M61" s="204">
        <v>0</v>
      </c>
      <c r="N61" s="204">
        <v>28.99</v>
      </c>
      <c r="O61" s="204">
        <v>24.34</v>
      </c>
      <c r="P61" s="204">
        <v>66.540000000000006</v>
      </c>
      <c r="Q61" s="204">
        <v>3</v>
      </c>
      <c r="R61" s="204">
        <v>5.77</v>
      </c>
      <c r="S61" s="204">
        <v>3.84</v>
      </c>
      <c r="T61" s="204">
        <v>0</v>
      </c>
      <c r="U61" s="204">
        <v>260.64999999999998</v>
      </c>
      <c r="V61" s="204">
        <v>4.28</v>
      </c>
      <c r="W61" s="204">
        <v>5.96</v>
      </c>
      <c r="X61" s="204">
        <v>12.66</v>
      </c>
      <c r="Y61" s="204">
        <v>0</v>
      </c>
      <c r="Z61">
        <v>0</v>
      </c>
      <c r="AA61" s="204">
        <v>0</v>
      </c>
      <c r="AB61" s="204">
        <v>-0.23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33.64</v>
      </c>
      <c r="AQ61" s="204">
        <v>11.54</v>
      </c>
      <c r="AR61" s="204">
        <v>19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87.47</v>
      </c>
      <c r="L62" s="204">
        <v>21.15</v>
      </c>
      <c r="M62" s="204">
        <v>0</v>
      </c>
      <c r="N62" s="204">
        <v>28.99</v>
      </c>
      <c r="O62" s="204">
        <v>24.34</v>
      </c>
      <c r="P62" s="204">
        <v>66.540000000000006</v>
      </c>
      <c r="Q62" s="204">
        <v>3</v>
      </c>
      <c r="R62" s="204">
        <v>5.77</v>
      </c>
      <c r="S62" s="204">
        <v>3.84</v>
      </c>
      <c r="T62" s="204">
        <v>0</v>
      </c>
      <c r="U62" s="204">
        <v>260.64999999999998</v>
      </c>
      <c r="V62" s="204">
        <v>4.28</v>
      </c>
      <c r="W62" s="204">
        <v>5.96</v>
      </c>
      <c r="X62" s="204">
        <v>12.66</v>
      </c>
      <c r="Y62" s="204">
        <v>0</v>
      </c>
      <c r="Z62">
        <v>0</v>
      </c>
      <c r="AA62" s="204">
        <v>0</v>
      </c>
      <c r="AB62" s="204">
        <v>-0.23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33.64</v>
      </c>
      <c r="AQ62" s="204">
        <v>11.54</v>
      </c>
      <c r="AR62" s="204">
        <v>19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87.47</v>
      </c>
      <c r="L63" s="204">
        <v>21.15</v>
      </c>
      <c r="M63" s="204">
        <v>0</v>
      </c>
      <c r="N63" s="204">
        <v>28.99</v>
      </c>
      <c r="O63" s="204">
        <v>24.34</v>
      </c>
      <c r="P63" s="204">
        <v>66.540000000000006</v>
      </c>
      <c r="Q63" s="204">
        <v>3</v>
      </c>
      <c r="R63" s="204">
        <v>5.77</v>
      </c>
      <c r="S63" s="204">
        <v>3.84</v>
      </c>
      <c r="T63" s="204">
        <v>0</v>
      </c>
      <c r="U63" s="204">
        <v>260.64999999999998</v>
      </c>
      <c r="V63" s="204">
        <v>4.28</v>
      </c>
      <c r="W63" s="204">
        <v>10.7</v>
      </c>
      <c r="X63" s="204">
        <v>24.08</v>
      </c>
      <c r="Y63" s="204">
        <v>0</v>
      </c>
      <c r="Z63">
        <v>0</v>
      </c>
      <c r="AA63" s="204">
        <v>0</v>
      </c>
      <c r="AB63" s="204">
        <v>-0.23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33.64</v>
      </c>
      <c r="AQ63" s="204">
        <v>11.54</v>
      </c>
      <c r="AR63" s="204">
        <v>19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87.47</v>
      </c>
      <c r="L64" s="204">
        <v>21.15</v>
      </c>
      <c r="M64" s="204">
        <v>0</v>
      </c>
      <c r="N64" s="204">
        <v>28.99</v>
      </c>
      <c r="O64" s="204">
        <v>24.34</v>
      </c>
      <c r="P64" s="204">
        <v>66.540000000000006</v>
      </c>
      <c r="Q64" s="204">
        <v>3</v>
      </c>
      <c r="R64" s="204">
        <v>5.77</v>
      </c>
      <c r="S64" s="204">
        <v>3.84</v>
      </c>
      <c r="T64" s="204">
        <v>0</v>
      </c>
      <c r="U64" s="204">
        <v>260.64999999999998</v>
      </c>
      <c r="V64" s="204">
        <v>4.28</v>
      </c>
      <c r="W64" s="204">
        <v>11.11</v>
      </c>
      <c r="X64" s="204">
        <v>24.14</v>
      </c>
      <c r="Y64" s="204">
        <v>0</v>
      </c>
      <c r="Z64">
        <v>0</v>
      </c>
      <c r="AA64" s="204">
        <v>0</v>
      </c>
      <c r="AB64" s="204">
        <v>-0.23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33.64</v>
      </c>
      <c r="AQ64" s="204">
        <v>11.54</v>
      </c>
      <c r="AR64" s="204">
        <v>19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87.47</v>
      </c>
      <c r="L65" s="204">
        <v>21.15</v>
      </c>
      <c r="M65" s="204">
        <v>0</v>
      </c>
      <c r="N65" s="204">
        <v>28.99</v>
      </c>
      <c r="O65" s="204">
        <v>24.34</v>
      </c>
      <c r="P65" s="204">
        <v>66.540000000000006</v>
      </c>
      <c r="Q65" s="204">
        <v>3</v>
      </c>
      <c r="R65" s="204">
        <v>5.77</v>
      </c>
      <c r="S65" s="204">
        <v>3.84</v>
      </c>
      <c r="T65" s="204">
        <v>0</v>
      </c>
      <c r="U65" s="204">
        <v>260.64999999999998</v>
      </c>
      <c r="V65" s="204">
        <v>4.28</v>
      </c>
      <c r="W65" s="204">
        <v>11.11</v>
      </c>
      <c r="X65" s="204">
        <v>24.14</v>
      </c>
      <c r="Y65" s="204">
        <v>0</v>
      </c>
      <c r="Z65">
        <v>0</v>
      </c>
      <c r="AA65" s="204">
        <v>0</v>
      </c>
      <c r="AB65" s="204">
        <v>-0.23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33.64</v>
      </c>
      <c r="AQ65" s="204">
        <v>11.54</v>
      </c>
      <c r="AR65" s="204">
        <v>19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87.47</v>
      </c>
      <c r="L66" s="204">
        <v>21.15</v>
      </c>
      <c r="M66" s="204">
        <v>0</v>
      </c>
      <c r="N66" s="204">
        <v>28.99</v>
      </c>
      <c r="O66" s="204">
        <v>24.34</v>
      </c>
      <c r="P66" s="204">
        <v>66.540000000000006</v>
      </c>
      <c r="Q66" s="204">
        <v>3</v>
      </c>
      <c r="R66" s="204">
        <v>5.77</v>
      </c>
      <c r="S66" s="204">
        <v>3.84</v>
      </c>
      <c r="T66" s="204">
        <v>0</v>
      </c>
      <c r="U66" s="204">
        <v>260.64999999999998</v>
      </c>
      <c r="V66" s="204">
        <v>4.28</v>
      </c>
      <c r="W66" s="204">
        <v>11.11</v>
      </c>
      <c r="X66" s="204">
        <v>24.14</v>
      </c>
      <c r="Y66" s="204">
        <v>0</v>
      </c>
      <c r="Z66">
        <v>0</v>
      </c>
      <c r="AA66" s="204">
        <v>0</v>
      </c>
      <c r="AB66" s="204">
        <v>-0.23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33.64</v>
      </c>
      <c r="AQ66" s="204">
        <v>11.54</v>
      </c>
      <c r="AR66" s="204">
        <v>19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87.47</v>
      </c>
      <c r="L67" s="204">
        <v>21.15</v>
      </c>
      <c r="M67" s="204">
        <v>0</v>
      </c>
      <c r="N67" s="204">
        <v>27.43</v>
      </c>
      <c r="O67" s="204">
        <v>24.34</v>
      </c>
      <c r="P67" s="204">
        <v>66.540000000000006</v>
      </c>
      <c r="Q67" s="204">
        <v>3</v>
      </c>
      <c r="R67" s="204">
        <v>5.77</v>
      </c>
      <c r="S67" s="204">
        <v>3.84</v>
      </c>
      <c r="T67" s="204">
        <v>0</v>
      </c>
      <c r="U67" s="204">
        <v>260.64999999999998</v>
      </c>
      <c r="V67" s="204">
        <v>5.08</v>
      </c>
      <c r="W67" s="204">
        <v>11.11</v>
      </c>
      <c r="X67" s="204">
        <v>24.14</v>
      </c>
      <c r="Y67" s="204">
        <v>0</v>
      </c>
      <c r="Z67">
        <v>0</v>
      </c>
      <c r="AA67" s="204">
        <v>0</v>
      </c>
      <c r="AB67" s="204">
        <v>-0.23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33.64</v>
      </c>
      <c r="AQ67" s="204">
        <v>11.54</v>
      </c>
      <c r="AR67" s="204">
        <v>19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87.47</v>
      </c>
      <c r="L68" s="204">
        <v>21.15</v>
      </c>
      <c r="M68" s="204">
        <v>0</v>
      </c>
      <c r="N68" s="204">
        <v>28.99</v>
      </c>
      <c r="O68" s="204">
        <v>24.34</v>
      </c>
      <c r="P68" s="204">
        <v>66.540000000000006</v>
      </c>
      <c r="Q68" s="204">
        <v>3</v>
      </c>
      <c r="R68" s="204">
        <v>5.77</v>
      </c>
      <c r="S68" s="204">
        <v>3.84</v>
      </c>
      <c r="T68" s="204">
        <v>0</v>
      </c>
      <c r="U68" s="204">
        <v>260.64999999999998</v>
      </c>
      <c r="V68" s="204">
        <v>5.08</v>
      </c>
      <c r="W68" s="204">
        <v>11.11</v>
      </c>
      <c r="X68" s="204">
        <v>24.14</v>
      </c>
      <c r="Y68" s="204">
        <v>0</v>
      </c>
      <c r="Z68">
        <v>0</v>
      </c>
      <c r="AA68" s="204">
        <v>0</v>
      </c>
      <c r="AB68" s="204">
        <v>-0.23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33.64</v>
      </c>
      <c r="AQ68" s="204">
        <v>11.54</v>
      </c>
      <c r="AR68" s="204">
        <v>19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87.47</v>
      </c>
      <c r="L69" s="204">
        <v>21.15</v>
      </c>
      <c r="M69" s="204">
        <v>0</v>
      </c>
      <c r="N69" s="204">
        <v>28.99</v>
      </c>
      <c r="O69" s="204">
        <v>24.34</v>
      </c>
      <c r="P69" s="204">
        <v>66.540000000000006</v>
      </c>
      <c r="Q69" s="204">
        <v>3</v>
      </c>
      <c r="R69" s="204">
        <v>5.77</v>
      </c>
      <c r="S69" s="204">
        <v>3.84</v>
      </c>
      <c r="T69" s="204">
        <v>0</v>
      </c>
      <c r="U69" s="204">
        <v>260.64999999999998</v>
      </c>
      <c r="V69" s="204">
        <v>5.28</v>
      </c>
      <c r="W69" s="204">
        <v>11.11</v>
      </c>
      <c r="X69" s="204">
        <v>24.14</v>
      </c>
      <c r="Y69" s="204">
        <v>0</v>
      </c>
      <c r="Z69">
        <v>0</v>
      </c>
      <c r="AA69" s="204">
        <v>0</v>
      </c>
      <c r="AB69" s="204">
        <v>-0.23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67.94</v>
      </c>
      <c r="AQ69" s="204">
        <v>22.02</v>
      </c>
      <c r="AR69" s="204">
        <v>19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87.47</v>
      </c>
      <c r="L70" s="204">
        <v>21.15</v>
      </c>
      <c r="M70" s="204">
        <v>0</v>
      </c>
      <c r="N70" s="204">
        <v>28.99</v>
      </c>
      <c r="O70" s="204">
        <v>24.34</v>
      </c>
      <c r="P70" s="204">
        <v>66.540000000000006</v>
      </c>
      <c r="Q70" s="204">
        <v>3</v>
      </c>
      <c r="R70" s="204">
        <v>5.77</v>
      </c>
      <c r="S70" s="204">
        <v>3.84</v>
      </c>
      <c r="T70" s="204">
        <v>0</v>
      </c>
      <c r="U70" s="204">
        <v>260.64999999999998</v>
      </c>
      <c r="V70" s="204">
        <v>5.28</v>
      </c>
      <c r="W70" s="204">
        <v>11.11</v>
      </c>
      <c r="X70" s="204">
        <v>24.14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67.94</v>
      </c>
      <c r="AQ70" s="204">
        <v>22.02</v>
      </c>
      <c r="AR70" s="204">
        <v>19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87.47</v>
      </c>
      <c r="L71" s="204">
        <v>21.15</v>
      </c>
      <c r="M71" s="204">
        <v>0</v>
      </c>
      <c r="N71" s="204">
        <v>28.99</v>
      </c>
      <c r="O71" s="204">
        <v>24.34</v>
      </c>
      <c r="P71" s="204">
        <v>66.41</v>
      </c>
      <c r="Q71" s="204">
        <v>3</v>
      </c>
      <c r="R71" s="204">
        <v>5.77</v>
      </c>
      <c r="S71" s="204">
        <v>3.84</v>
      </c>
      <c r="T71" s="204">
        <v>0</v>
      </c>
      <c r="U71" s="204">
        <v>260.64999999999998</v>
      </c>
      <c r="V71" s="204">
        <v>5.28</v>
      </c>
      <c r="W71" s="204">
        <v>11.11</v>
      </c>
      <c r="X71" s="204">
        <v>24.13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67.94</v>
      </c>
      <c r="AQ71" s="204">
        <v>22.02</v>
      </c>
      <c r="AR71" s="204">
        <v>19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87.47</v>
      </c>
      <c r="L72" s="204">
        <v>21.15</v>
      </c>
      <c r="M72" s="204">
        <v>0</v>
      </c>
      <c r="N72" s="204">
        <v>28.99</v>
      </c>
      <c r="O72" s="204">
        <v>24.34</v>
      </c>
      <c r="P72" s="204">
        <v>66.540000000000006</v>
      </c>
      <c r="Q72" s="204">
        <v>2.88</v>
      </c>
      <c r="R72" s="204">
        <v>5.77</v>
      </c>
      <c r="S72" s="204">
        <v>3.84</v>
      </c>
      <c r="T72" s="204">
        <v>0</v>
      </c>
      <c r="U72" s="204">
        <v>260.64999999999998</v>
      </c>
      <c r="V72" s="204">
        <v>5.07</v>
      </c>
      <c r="W72" s="204">
        <v>11.11</v>
      </c>
      <c r="X72" s="204">
        <v>24.13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67.94</v>
      </c>
      <c r="AQ72" s="204">
        <v>22.02</v>
      </c>
      <c r="AR72" s="204">
        <v>14.81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96.12</v>
      </c>
      <c r="L73" s="204">
        <v>36.58</v>
      </c>
      <c r="M73" s="204">
        <v>0</v>
      </c>
      <c r="N73" s="204">
        <v>28.99</v>
      </c>
      <c r="O73" s="204">
        <v>24.34</v>
      </c>
      <c r="P73" s="204">
        <v>66.540000000000006</v>
      </c>
      <c r="Q73" s="204">
        <v>4.87</v>
      </c>
      <c r="R73" s="204">
        <v>10.35</v>
      </c>
      <c r="S73" s="204">
        <v>6.45</v>
      </c>
      <c r="T73" s="204">
        <v>0</v>
      </c>
      <c r="U73" s="204">
        <v>260.64999999999998</v>
      </c>
      <c r="V73" s="204">
        <v>5.07</v>
      </c>
      <c r="W73" s="204">
        <v>11.11</v>
      </c>
      <c r="X73" s="204">
        <v>24.13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48.59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67.94</v>
      </c>
      <c r="AQ73" s="204">
        <v>22.02</v>
      </c>
      <c r="AR73" s="204">
        <v>7.99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115</v>
      </c>
      <c r="L74" s="204">
        <v>38.770000000000003</v>
      </c>
      <c r="M74" s="204">
        <v>0</v>
      </c>
      <c r="N74" s="204">
        <v>28.99</v>
      </c>
      <c r="O74" s="204">
        <v>24.34</v>
      </c>
      <c r="P74" s="204">
        <v>66.540000000000006</v>
      </c>
      <c r="Q74" s="204">
        <v>4.87</v>
      </c>
      <c r="R74" s="204">
        <v>10.35</v>
      </c>
      <c r="S74" s="204">
        <v>6.45</v>
      </c>
      <c r="T74" s="204">
        <v>0</v>
      </c>
      <c r="U74" s="204">
        <v>260.64999999999998</v>
      </c>
      <c r="V74" s="204">
        <v>5.07</v>
      </c>
      <c r="W74" s="204">
        <v>11.11</v>
      </c>
      <c r="X74" s="204">
        <v>24.13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48.59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67.94</v>
      </c>
      <c r="AQ74" s="204">
        <v>22.02</v>
      </c>
      <c r="AR74" s="204">
        <v>3.11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162.04</v>
      </c>
      <c r="L75" s="204">
        <v>40.97</v>
      </c>
      <c r="M75" s="204">
        <v>0</v>
      </c>
      <c r="N75" s="204">
        <v>28.99</v>
      </c>
      <c r="O75" s="204">
        <v>24.34</v>
      </c>
      <c r="P75" s="204">
        <v>66.540000000000006</v>
      </c>
      <c r="Q75" s="204">
        <v>4.87</v>
      </c>
      <c r="R75" s="204">
        <v>10.35</v>
      </c>
      <c r="S75" s="204">
        <v>6.45</v>
      </c>
      <c r="T75" s="204">
        <v>0</v>
      </c>
      <c r="U75" s="204">
        <v>260.64999999999998</v>
      </c>
      <c r="V75" s="204">
        <v>5.07</v>
      </c>
      <c r="W75" s="204">
        <v>11.11</v>
      </c>
      <c r="X75" s="204">
        <v>24.13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48.1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67.94</v>
      </c>
      <c r="AQ75" s="204">
        <v>22.02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157.69999999999999</v>
      </c>
      <c r="L76" s="204">
        <v>41.73</v>
      </c>
      <c r="M76" s="204">
        <v>0</v>
      </c>
      <c r="N76" s="204">
        <v>28.99</v>
      </c>
      <c r="O76" s="204">
        <v>24.34</v>
      </c>
      <c r="P76" s="204">
        <v>66.540000000000006</v>
      </c>
      <c r="Q76" s="204">
        <v>4.87</v>
      </c>
      <c r="R76" s="204">
        <v>10.35</v>
      </c>
      <c r="S76" s="204">
        <v>6.45</v>
      </c>
      <c r="T76" s="204">
        <v>0</v>
      </c>
      <c r="U76" s="204">
        <v>260.64999999999998</v>
      </c>
      <c r="V76" s="204">
        <v>5.07</v>
      </c>
      <c r="W76" s="204">
        <v>11.11</v>
      </c>
      <c r="X76" s="204">
        <v>24.13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48.1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67.94</v>
      </c>
      <c r="AQ76" s="204">
        <v>22.02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157.69999999999999</v>
      </c>
      <c r="L77" s="204">
        <v>41.73</v>
      </c>
      <c r="M77" s="204">
        <v>0</v>
      </c>
      <c r="N77" s="204">
        <v>28.99</v>
      </c>
      <c r="O77" s="204">
        <v>24.34</v>
      </c>
      <c r="P77" s="204">
        <v>66.540000000000006</v>
      </c>
      <c r="Q77" s="204">
        <v>4.87</v>
      </c>
      <c r="R77" s="204">
        <v>10.35</v>
      </c>
      <c r="S77" s="204">
        <v>6.45</v>
      </c>
      <c r="T77" s="204">
        <v>0</v>
      </c>
      <c r="U77" s="204">
        <v>260.64999999999998</v>
      </c>
      <c r="V77" s="204">
        <v>5.07</v>
      </c>
      <c r="W77" s="204">
        <v>11.11</v>
      </c>
      <c r="X77" s="204">
        <v>24.13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67.94</v>
      </c>
      <c r="AQ77" s="204">
        <v>22.02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157.69999999999999</v>
      </c>
      <c r="L78" s="204">
        <v>41.73</v>
      </c>
      <c r="M78" s="204">
        <v>0</v>
      </c>
      <c r="N78" s="204">
        <v>28.99</v>
      </c>
      <c r="O78" s="204">
        <v>24.34</v>
      </c>
      <c r="P78" s="204">
        <v>66.540000000000006</v>
      </c>
      <c r="Q78" s="204">
        <v>4.87</v>
      </c>
      <c r="R78" s="204">
        <v>10.35</v>
      </c>
      <c r="S78" s="204">
        <v>6.45</v>
      </c>
      <c r="T78" s="204">
        <v>0</v>
      </c>
      <c r="U78" s="204">
        <v>260.64999999999998</v>
      </c>
      <c r="V78" s="204">
        <v>5.07</v>
      </c>
      <c r="W78" s="204">
        <v>11.11</v>
      </c>
      <c r="X78" s="204">
        <v>24.13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67.94</v>
      </c>
      <c r="AQ78" s="204">
        <v>22.02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157.69999999999999</v>
      </c>
      <c r="L79" s="204">
        <v>41.73</v>
      </c>
      <c r="M79" s="204">
        <v>0</v>
      </c>
      <c r="N79" s="204">
        <v>28.99</v>
      </c>
      <c r="O79" s="204">
        <v>24.34</v>
      </c>
      <c r="P79" s="204">
        <v>66.540000000000006</v>
      </c>
      <c r="Q79" s="204">
        <v>4.87</v>
      </c>
      <c r="R79" s="204">
        <v>10.35</v>
      </c>
      <c r="S79" s="204">
        <v>6.45</v>
      </c>
      <c r="T79" s="204">
        <v>0</v>
      </c>
      <c r="U79" s="204">
        <v>260.64999999999998</v>
      </c>
      <c r="V79" s="204">
        <v>5.07</v>
      </c>
      <c r="W79" s="204">
        <v>11.11</v>
      </c>
      <c r="X79" s="204">
        <v>24.13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67.94</v>
      </c>
      <c r="AQ79" s="204">
        <v>22.02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157.69999999999999</v>
      </c>
      <c r="L80" s="204">
        <v>41.73</v>
      </c>
      <c r="M80" s="204">
        <v>0</v>
      </c>
      <c r="N80" s="204">
        <v>28.99</v>
      </c>
      <c r="O80" s="204">
        <v>24.34</v>
      </c>
      <c r="P80" s="204">
        <v>66.540000000000006</v>
      </c>
      <c r="Q80" s="204">
        <v>4.87</v>
      </c>
      <c r="R80" s="204">
        <v>10.35</v>
      </c>
      <c r="S80" s="204">
        <v>6.45</v>
      </c>
      <c r="T80" s="204">
        <v>0</v>
      </c>
      <c r="U80" s="204">
        <v>260.64999999999998</v>
      </c>
      <c r="V80" s="204">
        <v>5.07</v>
      </c>
      <c r="W80" s="204">
        <v>11.11</v>
      </c>
      <c r="X80" s="204">
        <v>24.13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67.94</v>
      </c>
      <c r="AQ80" s="204">
        <v>22.02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157.69999999999999</v>
      </c>
      <c r="L81" s="204">
        <v>41.73</v>
      </c>
      <c r="M81" s="204">
        <v>0</v>
      </c>
      <c r="N81" s="204">
        <v>28.99</v>
      </c>
      <c r="O81" s="204">
        <v>24.34</v>
      </c>
      <c r="P81" s="204">
        <v>66.540000000000006</v>
      </c>
      <c r="Q81" s="204">
        <v>4.87</v>
      </c>
      <c r="R81" s="204">
        <v>10.35</v>
      </c>
      <c r="S81" s="204">
        <v>6.45</v>
      </c>
      <c r="T81" s="204">
        <v>0</v>
      </c>
      <c r="U81" s="204">
        <v>260.64999999999998</v>
      </c>
      <c r="V81" s="204">
        <v>5.07</v>
      </c>
      <c r="W81" s="204">
        <v>11.11</v>
      </c>
      <c r="X81" s="204">
        <v>24.13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48.59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67.94</v>
      </c>
      <c r="AQ81" s="204">
        <v>22.02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157.69999999999999</v>
      </c>
      <c r="L82" s="204">
        <v>41.73</v>
      </c>
      <c r="M82" s="204">
        <v>0</v>
      </c>
      <c r="N82" s="204">
        <v>28.99</v>
      </c>
      <c r="O82" s="204">
        <v>24.34</v>
      </c>
      <c r="P82" s="204">
        <v>66.540000000000006</v>
      </c>
      <c r="Q82" s="204">
        <v>4.87</v>
      </c>
      <c r="R82" s="204">
        <v>10.35</v>
      </c>
      <c r="S82" s="204">
        <v>6.45</v>
      </c>
      <c r="T82" s="204">
        <v>0</v>
      </c>
      <c r="U82" s="204">
        <v>260.64999999999998</v>
      </c>
      <c r="V82" s="204">
        <v>5.07</v>
      </c>
      <c r="W82" s="204">
        <v>11.11</v>
      </c>
      <c r="X82" s="204">
        <v>24.13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48.59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67.94</v>
      </c>
      <c r="AQ82" s="204">
        <v>22.02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147.43</v>
      </c>
      <c r="L83" s="204">
        <v>41.73</v>
      </c>
      <c r="M83" s="204">
        <v>0</v>
      </c>
      <c r="N83" s="204">
        <v>28.99</v>
      </c>
      <c r="O83" s="204">
        <v>24.34</v>
      </c>
      <c r="P83" s="204">
        <v>66.540000000000006</v>
      </c>
      <c r="Q83" s="204">
        <v>4.87</v>
      </c>
      <c r="R83" s="204">
        <v>10.35</v>
      </c>
      <c r="S83" s="204">
        <v>6.45</v>
      </c>
      <c r="T83" s="204">
        <v>0</v>
      </c>
      <c r="U83" s="204">
        <v>260.64999999999998</v>
      </c>
      <c r="V83" s="204">
        <v>5.07</v>
      </c>
      <c r="W83" s="204">
        <v>11.11</v>
      </c>
      <c r="X83" s="204">
        <v>24.13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48.59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67.94</v>
      </c>
      <c r="AQ83" s="204">
        <v>22.02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87.47</v>
      </c>
      <c r="L84" s="204">
        <v>41.73</v>
      </c>
      <c r="M84" s="204">
        <v>0</v>
      </c>
      <c r="N84" s="204">
        <v>28.99</v>
      </c>
      <c r="O84" s="204">
        <v>24.34</v>
      </c>
      <c r="P84" s="204">
        <v>66.540000000000006</v>
      </c>
      <c r="Q84" s="204">
        <v>4.1399999999999997</v>
      </c>
      <c r="R84" s="204">
        <v>8.94</v>
      </c>
      <c r="S84" s="204">
        <v>5.56</v>
      </c>
      <c r="T84" s="204">
        <v>0</v>
      </c>
      <c r="U84" s="204">
        <v>260.64999999999998</v>
      </c>
      <c r="V84" s="204">
        <v>5.07</v>
      </c>
      <c r="W84" s="204">
        <v>11.11</v>
      </c>
      <c r="X84" s="204">
        <v>24.13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48.59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67.94</v>
      </c>
      <c r="AQ84" s="204">
        <v>22.02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136.38</v>
      </c>
      <c r="L85" s="204">
        <v>26.66</v>
      </c>
      <c r="M85" s="204">
        <v>0</v>
      </c>
      <c r="N85" s="204">
        <v>28.99</v>
      </c>
      <c r="O85" s="204">
        <v>24.34</v>
      </c>
      <c r="P85" s="204">
        <v>66.540000000000006</v>
      </c>
      <c r="Q85" s="204">
        <v>4.1399999999999997</v>
      </c>
      <c r="R85" s="204">
        <v>8.94</v>
      </c>
      <c r="S85" s="204">
        <v>5.56</v>
      </c>
      <c r="T85" s="204">
        <v>0</v>
      </c>
      <c r="U85" s="204">
        <v>260.64999999999998</v>
      </c>
      <c r="V85" s="204">
        <v>5.07</v>
      </c>
      <c r="W85" s="204">
        <v>11.11</v>
      </c>
      <c r="X85" s="204">
        <v>24.13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48.59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67.94</v>
      </c>
      <c r="AQ85" s="204">
        <v>22.02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147.77000000000001</v>
      </c>
      <c r="L86" s="204">
        <v>37.880000000000003</v>
      </c>
      <c r="M86" s="204">
        <v>0</v>
      </c>
      <c r="N86" s="204">
        <v>28.99</v>
      </c>
      <c r="O86" s="204">
        <v>24.34</v>
      </c>
      <c r="P86" s="204">
        <v>66.540000000000006</v>
      </c>
      <c r="Q86" s="204">
        <v>4.16</v>
      </c>
      <c r="R86" s="204">
        <v>8.94</v>
      </c>
      <c r="S86" s="204">
        <v>5.55</v>
      </c>
      <c r="T86" s="204">
        <v>0</v>
      </c>
      <c r="U86" s="204">
        <v>260.64999999999998</v>
      </c>
      <c r="V86" s="204">
        <v>5.07</v>
      </c>
      <c r="W86" s="204">
        <v>11.11</v>
      </c>
      <c r="X86" s="204">
        <v>24.13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48.59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67.94</v>
      </c>
      <c r="AQ86" s="204">
        <v>22.02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142.16999999999999</v>
      </c>
      <c r="L87" s="204">
        <v>31.03</v>
      </c>
      <c r="M87" s="204">
        <v>0</v>
      </c>
      <c r="N87" s="204">
        <v>28.99</v>
      </c>
      <c r="O87" s="204">
        <v>24.34</v>
      </c>
      <c r="P87" s="204">
        <v>66.540000000000006</v>
      </c>
      <c r="Q87" s="204">
        <v>4.13</v>
      </c>
      <c r="R87" s="204">
        <v>8.94</v>
      </c>
      <c r="S87" s="204">
        <v>5.55</v>
      </c>
      <c r="T87" s="204">
        <v>0</v>
      </c>
      <c r="U87" s="204">
        <v>260.64999999999998</v>
      </c>
      <c r="V87" s="204">
        <v>5.07</v>
      </c>
      <c r="W87" s="204">
        <v>11.11</v>
      </c>
      <c r="X87" s="204">
        <v>24.13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48.59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67.94</v>
      </c>
      <c r="AQ87" s="204">
        <v>22.02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120.08</v>
      </c>
      <c r="L88" s="204">
        <v>24.85</v>
      </c>
      <c r="M88" s="204">
        <v>0</v>
      </c>
      <c r="N88" s="204">
        <v>28.99</v>
      </c>
      <c r="O88" s="204">
        <v>24.34</v>
      </c>
      <c r="P88" s="204">
        <v>66.540000000000006</v>
      </c>
      <c r="Q88" s="204">
        <v>4.13</v>
      </c>
      <c r="R88" s="204">
        <v>8.9499999999999993</v>
      </c>
      <c r="S88" s="204">
        <v>5.55</v>
      </c>
      <c r="T88" s="204">
        <v>0</v>
      </c>
      <c r="U88" s="204">
        <v>260.64999999999998</v>
      </c>
      <c r="V88" s="204">
        <v>5.07</v>
      </c>
      <c r="W88" s="204">
        <v>11.11</v>
      </c>
      <c r="X88" s="204">
        <v>24.13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48.59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67.94</v>
      </c>
      <c r="AQ88" s="204">
        <v>22.02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105.36</v>
      </c>
      <c r="L89" s="204">
        <v>21.15</v>
      </c>
      <c r="M89" s="204">
        <v>0</v>
      </c>
      <c r="N89" s="204">
        <v>28.99</v>
      </c>
      <c r="O89" s="204">
        <v>24.34</v>
      </c>
      <c r="P89" s="204">
        <v>66.540000000000006</v>
      </c>
      <c r="Q89" s="204">
        <v>2.88</v>
      </c>
      <c r="R89" s="204">
        <v>5.77</v>
      </c>
      <c r="S89" s="204">
        <v>3.84</v>
      </c>
      <c r="T89" s="204">
        <v>0</v>
      </c>
      <c r="U89" s="204">
        <v>260.64999999999998</v>
      </c>
      <c r="V89" s="204">
        <v>5.07</v>
      </c>
      <c r="W89" s="204">
        <v>11.11</v>
      </c>
      <c r="X89" s="204">
        <v>24.13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48.59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33.64</v>
      </c>
      <c r="AQ89" s="204">
        <v>22.02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101.54</v>
      </c>
      <c r="L90" s="204">
        <v>21.15</v>
      </c>
      <c r="M90" s="204">
        <v>0</v>
      </c>
      <c r="N90" s="204">
        <v>28.99</v>
      </c>
      <c r="O90" s="204">
        <v>24.34</v>
      </c>
      <c r="P90" s="204">
        <v>66.540000000000006</v>
      </c>
      <c r="Q90" s="204">
        <v>2.88</v>
      </c>
      <c r="R90" s="204">
        <v>5.77</v>
      </c>
      <c r="S90" s="204">
        <v>3.84</v>
      </c>
      <c r="T90" s="204">
        <v>0</v>
      </c>
      <c r="U90" s="204">
        <v>260.64999999999998</v>
      </c>
      <c r="V90" s="204">
        <v>5.07</v>
      </c>
      <c r="W90" s="204">
        <v>11.11</v>
      </c>
      <c r="X90" s="204">
        <v>24.13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48.59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33.64</v>
      </c>
      <c r="AQ90" s="204">
        <v>22.02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100.74</v>
      </c>
      <c r="L91" s="204">
        <v>21.15</v>
      </c>
      <c r="M91" s="204">
        <v>0</v>
      </c>
      <c r="N91" s="204">
        <v>28.99</v>
      </c>
      <c r="O91" s="204">
        <v>24.34</v>
      </c>
      <c r="P91" s="204">
        <v>66.540000000000006</v>
      </c>
      <c r="Q91" s="204">
        <v>2.88</v>
      </c>
      <c r="R91" s="204">
        <v>5.77</v>
      </c>
      <c r="S91" s="204">
        <v>3.84</v>
      </c>
      <c r="T91" s="204">
        <v>0</v>
      </c>
      <c r="U91" s="204">
        <v>260.64999999999998</v>
      </c>
      <c r="V91" s="204">
        <v>5.28</v>
      </c>
      <c r="W91" s="204">
        <v>11.11</v>
      </c>
      <c r="X91" s="204">
        <v>24.13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33.64</v>
      </c>
      <c r="AQ91" s="204">
        <v>22.02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99.59</v>
      </c>
      <c r="L92" s="204">
        <v>21.15</v>
      </c>
      <c r="M92" s="204">
        <v>0</v>
      </c>
      <c r="N92" s="204">
        <v>28.99</v>
      </c>
      <c r="O92" s="204">
        <v>24.34</v>
      </c>
      <c r="P92" s="204">
        <v>66.540000000000006</v>
      </c>
      <c r="Q92" s="204">
        <v>2.88</v>
      </c>
      <c r="R92" s="204">
        <v>5.77</v>
      </c>
      <c r="S92" s="204">
        <v>3.84</v>
      </c>
      <c r="T92" s="204">
        <v>0</v>
      </c>
      <c r="U92" s="204">
        <v>260.64999999999998</v>
      </c>
      <c r="V92" s="204">
        <v>5.07</v>
      </c>
      <c r="W92" s="204">
        <v>11.11</v>
      </c>
      <c r="X92" s="204">
        <v>24.13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33.64</v>
      </c>
      <c r="AQ92" s="204">
        <v>22.02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87.47</v>
      </c>
      <c r="L93" s="204">
        <v>21.15</v>
      </c>
      <c r="M93" s="204">
        <v>0</v>
      </c>
      <c r="N93" s="204">
        <v>28.99</v>
      </c>
      <c r="O93" s="204">
        <v>24.34</v>
      </c>
      <c r="P93" s="204">
        <v>66.540000000000006</v>
      </c>
      <c r="Q93" s="204">
        <v>2.88</v>
      </c>
      <c r="R93" s="204">
        <v>5.77</v>
      </c>
      <c r="S93" s="204">
        <v>3.84</v>
      </c>
      <c r="T93" s="204">
        <v>0</v>
      </c>
      <c r="U93" s="204">
        <v>260.64999999999998</v>
      </c>
      <c r="V93" s="204">
        <v>5.07</v>
      </c>
      <c r="W93" s="204">
        <v>11.11</v>
      </c>
      <c r="X93" s="204">
        <v>24.13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33.64</v>
      </c>
      <c r="AQ93" s="204">
        <v>22.02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87.47</v>
      </c>
      <c r="L94" s="204">
        <v>21.15</v>
      </c>
      <c r="M94" s="204">
        <v>0</v>
      </c>
      <c r="N94" s="204">
        <v>28.99</v>
      </c>
      <c r="O94" s="204">
        <v>24.34</v>
      </c>
      <c r="P94" s="204">
        <v>66.540000000000006</v>
      </c>
      <c r="Q94" s="204">
        <v>2.88</v>
      </c>
      <c r="R94" s="204">
        <v>5.77</v>
      </c>
      <c r="S94" s="204">
        <v>3.84</v>
      </c>
      <c r="T94" s="204">
        <v>0</v>
      </c>
      <c r="U94" s="204">
        <v>260.64999999999998</v>
      </c>
      <c r="V94" s="204">
        <v>5.28</v>
      </c>
      <c r="W94" s="204">
        <v>11.11</v>
      </c>
      <c r="X94" s="204">
        <v>24.13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33.64</v>
      </c>
      <c r="AQ94" s="204">
        <v>22.02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87.47</v>
      </c>
      <c r="L95" s="204">
        <v>21.15</v>
      </c>
      <c r="M95" s="204">
        <v>0</v>
      </c>
      <c r="N95" s="204">
        <v>28.99</v>
      </c>
      <c r="O95" s="204">
        <v>24.34</v>
      </c>
      <c r="P95" s="204">
        <v>66.540000000000006</v>
      </c>
      <c r="Q95" s="204">
        <v>2.88</v>
      </c>
      <c r="R95" s="204">
        <v>5.77</v>
      </c>
      <c r="S95" s="204">
        <v>3.84</v>
      </c>
      <c r="T95" s="204">
        <v>0</v>
      </c>
      <c r="U95" s="204">
        <v>260.64999999999998</v>
      </c>
      <c r="V95" s="204">
        <v>4.1500000000000004</v>
      </c>
      <c r="W95" s="204">
        <v>5.29</v>
      </c>
      <c r="X95" s="204">
        <v>24.13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33.64</v>
      </c>
      <c r="AQ95" s="204">
        <v>11.54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87.47</v>
      </c>
      <c r="L96" s="204">
        <v>21.15</v>
      </c>
      <c r="M96" s="204">
        <v>0</v>
      </c>
      <c r="N96" s="204">
        <v>28.99</v>
      </c>
      <c r="O96" s="204">
        <v>24.34</v>
      </c>
      <c r="P96" s="204">
        <v>66.540000000000006</v>
      </c>
      <c r="Q96" s="204">
        <v>2.88</v>
      </c>
      <c r="R96" s="204">
        <v>5.77</v>
      </c>
      <c r="S96" s="204">
        <v>3.84</v>
      </c>
      <c r="T96" s="204">
        <v>0</v>
      </c>
      <c r="U96" s="204">
        <v>260.64999999999998</v>
      </c>
      <c r="V96" s="204">
        <v>3.49</v>
      </c>
      <c r="W96" s="204">
        <v>5.29</v>
      </c>
      <c r="X96" s="204">
        <v>24.13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33.64</v>
      </c>
      <c r="AQ96" s="204">
        <v>11.54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87.47</v>
      </c>
      <c r="L97" s="204">
        <v>21.15</v>
      </c>
      <c r="M97" s="204">
        <v>0</v>
      </c>
      <c r="N97" s="204">
        <v>28.99</v>
      </c>
      <c r="O97" s="204">
        <v>24.34</v>
      </c>
      <c r="P97" s="204">
        <v>66.540000000000006</v>
      </c>
      <c r="Q97" s="204">
        <v>2.88</v>
      </c>
      <c r="R97" s="204">
        <v>5.77</v>
      </c>
      <c r="S97" s="204">
        <v>3.84</v>
      </c>
      <c r="T97" s="204">
        <v>0</v>
      </c>
      <c r="U97" s="204">
        <v>260.64999999999998</v>
      </c>
      <c r="V97" s="204">
        <v>3.49</v>
      </c>
      <c r="W97" s="204">
        <v>5.29</v>
      </c>
      <c r="X97" s="204">
        <v>24.13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33.64</v>
      </c>
      <c r="AQ97" s="204">
        <v>11.54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87.47</v>
      </c>
      <c r="L98" s="204">
        <v>21.15</v>
      </c>
      <c r="M98" s="204">
        <v>0</v>
      </c>
      <c r="N98" s="204">
        <v>28.99</v>
      </c>
      <c r="O98" s="204">
        <v>24.34</v>
      </c>
      <c r="P98" s="204">
        <v>66.540000000000006</v>
      </c>
      <c r="Q98" s="204">
        <v>2.88</v>
      </c>
      <c r="R98" s="204">
        <v>5.77</v>
      </c>
      <c r="S98" s="204">
        <v>3.84</v>
      </c>
      <c r="T98" s="204">
        <v>0</v>
      </c>
      <c r="U98" s="204">
        <v>260.64999999999998</v>
      </c>
      <c r="V98" s="204">
        <v>3.49</v>
      </c>
      <c r="W98" s="204">
        <v>5.29</v>
      </c>
      <c r="X98" s="204">
        <v>24.13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33.64</v>
      </c>
      <c r="AQ98" s="204">
        <v>11.54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2.6403075000000014</v>
      </c>
      <c r="L99">
        <f t="shared" si="0"/>
        <v>0.67349500000000095</v>
      </c>
      <c r="M99">
        <f t="shared" si="0"/>
        <v>0</v>
      </c>
      <c r="N99">
        <f t="shared" si="0"/>
        <v>0.68434499999999887</v>
      </c>
      <c r="O99">
        <f t="shared" si="0"/>
        <v>0.58415999999999968</v>
      </c>
      <c r="P99">
        <f t="shared" si="0"/>
        <v>1.5969274999999994</v>
      </c>
      <c r="Q99">
        <f t="shared" si="0"/>
        <v>8.7895000000000015E-2</v>
      </c>
      <c r="R99">
        <f t="shared" si="0"/>
        <v>0.17789999999999995</v>
      </c>
      <c r="S99">
        <f t="shared" si="0"/>
        <v>0.1141849999999998</v>
      </c>
      <c r="T99">
        <f t="shared" si="0"/>
        <v>0</v>
      </c>
      <c r="U99">
        <f t="shared" si="0"/>
        <v>7.0601800000000186</v>
      </c>
      <c r="V99">
        <f t="shared" si="0"/>
        <v>0.11110249999999985</v>
      </c>
      <c r="W99">
        <f t="shared" si="0"/>
        <v>0.23434500000000011</v>
      </c>
      <c r="X99">
        <f t="shared" si="0"/>
        <v>0.54673500000000119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4.2180000000000037E-2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1.1919650000000013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1.2682774999999995</v>
      </c>
      <c r="AQ99">
        <f t="shared" si="0"/>
        <v>0.44446249999999954</v>
      </c>
      <c r="AR99">
        <f t="shared" si="0"/>
        <v>0.18718499999999999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4.95</v>
      </c>
      <c r="L3" s="204">
        <v>203.77</v>
      </c>
      <c r="M3" s="204">
        <v>27.13</v>
      </c>
      <c r="N3" s="204">
        <v>35.03</v>
      </c>
      <c r="O3" s="204">
        <v>0</v>
      </c>
      <c r="P3" s="204">
        <v>41.2</v>
      </c>
      <c r="Q3" s="204">
        <v>3.88</v>
      </c>
      <c r="R3" s="204">
        <v>7.15</v>
      </c>
      <c r="S3" s="204">
        <v>4.45</v>
      </c>
      <c r="T3" s="204">
        <v>0</v>
      </c>
      <c r="U3" s="204">
        <v>24.7</v>
      </c>
      <c r="V3" s="204">
        <v>3.37</v>
      </c>
      <c r="W3" s="204">
        <v>7.84</v>
      </c>
      <c r="X3" s="204">
        <v>16.03</v>
      </c>
      <c r="Y3" s="204">
        <v>0</v>
      </c>
      <c r="Z3">
        <v>0</v>
      </c>
      <c r="AA3" s="204">
        <v>0</v>
      </c>
      <c r="AB3" s="204">
        <v>8.9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44.22</v>
      </c>
      <c r="AQ3" s="204">
        <v>14.42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4.95</v>
      </c>
      <c r="L4" s="204">
        <v>203.77</v>
      </c>
      <c r="M4" s="204">
        <v>27.13</v>
      </c>
      <c r="N4" s="204">
        <v>35.03</v>
      </c>
      <c r="O4" s="204">
        <v>0</v>
      </c>
      <c r="P4" s="204">
        <v>41.2</v>
      </c>
      <c r="Q4" s="204">
        <v>3.88</v>
      </c>
      <c r="R4" s="204">
        <v>7.15</v>
      </c>
      <c r="S4" s="204">
        <v>4.45</v>
      </c>
      <c r="T4" s="204">
        <v>0</v>
      </c>
      <c r="U4" s="204">
        <v>24.7</v>
      </c>
      <c r="V4" s="204">
        <v>3.38</v>
      </c>
      <c r="W4" s="204">
        <v>7.84</v>
      </c>
      <c r="X4" s="204">
        <v>16.03</v>
      </c>
      <c r="Y4" s="204">
        <v>0</v>
      </c>
      <c r="Z4">
        <v>0</v>
      </c>
      <c r="AA4" s="204">
        <v>0</v>
      </c>
      <c r="AB4" s="204">
        <v>8.9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44.22</v>
      </c>
      <c r="AQ4" s="204">
        <v>14.42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4.95</v>
      </c>
      <c r="L5" s="204">
        <v>203.77</v>
      </c>
      <c r="M5" s="204">
        <v>27.13</v>
      </c>
      <c r="N5" s="204">
        <v>35.03</v>
      </c>
      <c r="O5" s="204">
        <v>0</v>
      </c>
      <c r="P5" s="204">
        <v>41.2</v>
      </c>
      <c r="Q5" s="204">
        <v>3.77</v>
      </c>
      <c r="R5" s="204">
        <v>6.87</v>
      </c>
      <c r="S5" s="204">
        <v>4.28</v>
      </c>
      <c r="T5" s="204">
        <v>0</v>
      </c>
      <c r="U5" s="204">
        <v>24.7</v>
      </c>
      <c r="V5" s="204">
        <v>3.37</v>
      </c>
      <c r="W5" s="204">
        <v>7.84</v>
      </c>
      <c r="X5" s="204">
        <v>16.03</v>
      </c>
      <c r="Y5" s="204">
        <v>0</v>
      </c>
      <c r="Z5">
        <v>0</v>
      </c>
      <c r="AA5" s="204">
        <v>0</v>
      </c>
      <c r="AB5" s="204">
        <v>8.9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44.22</v>
      </c>
      <c r="AQ5" s="204">
        <v>14.42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4.95</v>
      </c>
      <c r="L6" s="204">
        <v>203.77</v>
      </c>
      <c r="M6" s="204">
        <v>27.13</v>
      </c>
      <c r="N6" s="204">
        <v>35.03</v>
      </c>
      <c r="O6" s="204">
        <v>0</v>
      </c>
      <c r="P6" s="204">
        <v>41.2</v>
      </c>
      <c r="Q6" s="204">
        <v>3.77</v>
      </c>
      <c r="R6" s="204">
        <v>6.87</v>
      </c>
      <c r="S6" s="204">
        <v>4.28</v>
      </c>
      <c r="T6" s="204">
        <v>0</v>
      </c>
      <c r="U6" s="204">
        <v>24.7</v>
      </c>
      <c r="V6" s="204">
        <v>3.37</v>
      </c>
      <c r="W6" s="204">
        <v>7.84</v>
      </c>
      <c r="X6" s="204">
        <v>16.03</v>
      </c>
      <c r="Y6" s="204">
        <v>0</v>
      </c>
      <c r="Z6">
        <v>0</v>
      </c>
      <c r="AA6" s="204">
        <v>0</v>
      </c>
      <c r="AB6" s="204">
        <v>8.9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44.22</v>
      </c>
      <c r="AQ6" s="204">
        <v>14.42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4.95</v>
      </c>
      <c r="L7" s="204">
        <v>203.77</v>
      </c>
      <c r="M7" s="204">
        <v>27.13</v>
      </c>
      <c r="N7" s="204">
        <v>35.03</v>
      </c>
      <c r="O7" s="204">
        <v>0</v>
      </c>
      <c r="P7" s="204">
        <v>41.2</v>
      </c>
      <c r="Q7" s="204">
        <v>3.77</v>
      </c>
      <c r="R7" s="204">
        <v>6.87</v>
      </c>
      <c r="S7" s="204">
        <v>4.28</v>
      </c>
      <c r="T7" s="204">
        <v>0</v>
      </c>
      <c r="U7" s="204">
        <v>24.7</v>
      </c>
      <c r="V7" s="204">
        <v>3.37</v>
      </c>
      <c r="W7" s="204">
        <v>7.84</v>
      </c>
      <c r="X7" s="204">
        <v>16.03</v>
      </c>
      <c r="Y7" s="204">
        <v>0</v>
      </c>
      <c r="Z7">
        <v>0</v>
      </c>
      <c r="AA7" s="204">
        <v>0</v>
      </c>
      <c r="AB7" s="204">
        <v>8.9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44.21</v>
      </c>
      <c r="AQ7" s="204">
        <v>14.42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4.95</v>
      </c>
      <c r="L8" s="204">
        <v>203.77</v>
      </c>
      <c r="M8" s="204">
        <v>27.13</v>
      </c>
      <c r="N8" s="204">
        <v>35.03</v>
      </c>
      <c r="O8" s="204">
        <v>0</v>
      </c>
      <c r="P8" s="204">
        <v>41.2</v>
      </c>
      <c r="Q8" s="204">
        <v>3.77</v>
      </c>
      <c r="R8" s="204">
        <v>6.87</v>
      </c>
      <c r="S8" s="204">
        <v>4.28</v>
      </c>
      <c r="T8" s="204">
        <v>0</v>
      </c>
      <c r="U8" s="204">
        <v>24.7</v>
      </c>
      <c r="V8" s="204">
        <v>3.37</v>
      </c>
      <c r="W8" s="204">
        <v>7.84</v>
      </c>
      <c r="X8" s="204">
        <v>16.03</v>
      </c>
      <c r="Y8" s="204">
        <v>0</v>
      </c>
      <c r="Z8">
        <v>0</v>
      </c>
      <c r="AA8" s="204">
        <v>0</v>
      </c>
      <c r="AB8" s="204">
        <v>8.9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44.21</v>
      </c>
      <c r="AQ8" s="204">
        <v>14.42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4.95</v>
      </c>
      <c r="L9" s="204">
        <v>203.77</v>
      </c>
      <c r="M9" s="204">
        <v>27.13</v>
      </c>
      <c r="N9" s="204">
        <v>35.03</v>
      </c>
      <c r="O9" s="204">
        <v>0</v>
      </c>
      <c r="P9" s="204">
        <v>41.2</v>
      </c>
      <c r="Q9" s="204">
        <v>3.77</v>
      </c>
      <c r="R9" s="204">
        <v>6.87</v>
      </c>
      <c r="S9" s="204">
        <v>4.28</v>
      </c>
      <c r="T9" s="204">
        <v>0</v>
      </c>
      <c r="U9" s="204">
        <v>24.7</v>
      </c>
      <c r="V9" s="204">
        <v>3.37</v>
      </c>
      <c r="W9" s="204">
        <v>7.84</v>
      </c>
      <c r="X9" s="204">
        <v>16.03</v>
      </c>
      <c r="Y9" s="204">
        <v>0</v>
      </c>
      <c r="Z9">
        <v>0</v>
      </c>
      <c r="AA9" s="204">
        <v>0</v>
      </c>
      <c r="AB9" s="204">
        <v>8.9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44.21</v>
      </c>
      <c r="AQ9" s="204">
        <v>14.42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4.95</v>
      </c>
      <c r="L10" s="204">
        <v>203.77</v>
      </c>
      <c r="M10" s="204">
        <v>27.13</v>
      </c>
      <c r="N10" s="204">
        <v>35.03</v>
      </c>
      <c r="O10" s="204">
        <v>0</v>
      </c>
      <c r="P10" s="204">
        <v>41.2</v>
      </c>
      <c r="Q10" s="204">
        <v>3.77</v>
      </c>
      <c r="R10" s="204">
        <v>6.87</v>
      </c>
      <c r="S10" s="204">
        <v>4.28</v>
      </c>
      <c r="T10" s="204">
        <v>0</v>
      </c>
      <c r="U10" s="204">
        <v>24.7</v>
      </c>
      <c r="V10" s="204">
        <v>3.37</v>
      </c>
      <c r="W10" s="204">
        <v>7.84</v>
      </c>
      <c r="X10" s="204">
        <v>16.03</v>
      </c>
      <c r="Y10" s="204">
        <v>0</v>
      </c>
      <c r="Z10">
        <v>0</v>
      </c>
      <c r="AA10" s="204">
        <v>0</v>
      </c>
      <c r="AB10" s="204">
        <v>8.9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44.21</v>
      </c>
      <c r="AQ10" s="204">
        <v>14.42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4.95</v>
      </c>
      <c r="L11" s="204">
        <v>203.77</v>
      </c>
      <c r="M11" s="204">
        <v>27.13</v>
      </c>
      <c r="N11" s="204">
        <v>35.03</v>
      </c>
      <c r="O11" s="204">
        <v>0</v>
      </c>
      <c r="P11" s="204">
        <v>41.2</v>
      </c>
      <c r="Q11" s="204">
        <v>3.77</v>
      </c>
      <c r="R11" s="204">
        <v>6.87</v>
      </c>
      <c r="S11" s="204">
        <v>4.28</v>
      </c>
      <c r="T11" s="204">
        <v>0</v>
      </c>
      <c r="U11" s="204">
        <v>24.7</v>
      </c>
      <c r="V11" s="204">
        <v>3.37</v>
      </c>
      <c r="W11" s="204">
        <v>7.84</v>
      </c>
      <c r="X11" s="204">
        <v>16.03</v>
      </c>
      <c r="Y11" s="204">
        <v>0</v>
      </c>
      <c r="Z11">
        <v>0</v>
      </c>
      <c r="AA11" s="204">
        <v>0</v>
      </c>
      <c r="AB11" s="204">
        <v>8.9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44.21</v>
      </c>
      <c r="AQ11" s="204">
        <v>14.42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4.95</v>
      </c>
      <c r="L12" s="204">
        <v>203.77</v>
      </c>
      <c r="M12" s="204">
        <v>27.13</v>
      </c>
      <c r="N12" s="204">
        <v>35.03</v>
      </c>
      <c r="O12" s="204">
        <v>0</v>
      </c>
      <c r="P12" s="204">
        <v>41.2</v>
      </c>
      <c r="Q12" s="204">
        <v>3.77</v>
      </c>
      <c r="R12" s="204">
        <v>6.87</v>
      </c>
      <c r="S12" s="204">
        <v>4.28</v>
      </c>
      <c r="T12" s="204">
        <v>0</v>
      </c>
      <c r="U12" s="204">
        <v>24.7</v>
      </c>
      <c r="V12" s="204">
        <v>3.37</v>
      </c>
      <c r="W12" s="204">
        <v>7.84</v>
      </c>
      <c r="X12" s="204">
        <v>16.03</v>
      </c>
      <c r="Y12" s="204">
        <v>0</v>
      </c>
      <c r="Z12">
        <v>0</v>
      </c>
      <c r="AA12" s="204">
        <v>0</v>
      </c>
      <c r="AB12" s="204">
        <v>8.9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44.21</v>
      </c>
      <c r="AQ12" s="204">
        <v>14.42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4.95</v>
      </c>
      <c r="L13" s="204">
        <v>203.77</v>
      </c>
      <c r="M13" s="204">
        <v>27.13</v>
      </c>
      <c r="N13" s="204">
        <v>35.03</v>
      </c>
      <c r="O13" s="204">
        <v>0</v>
      </c>
      <c r="P13" s="204">
        <v>41.2</v>
      </c>
      <c r="Q13" s="204">
        <v>3.71</v>
      </c>
      <c r="R13" s="204">
        <v>6.87</v>
      </c>
      <c r="S13" s="204">
        <v>4.28</v>
      </c>
      <c r="T13" s="204">
        <v>0</v>
      </c>
      <c r="U13" s="204">
        <v>24.7</v>
      </c>
      <c r="V13" s="204">
        <v>3.37</v>
      </c>
      <c r="W13" s="204">
        <v>7.38</v>
      </c>
      <c r="X13" s="204">
        <v>16.03</v>
      </c>
      <c r="Y13" s="204">
        <v>0</v>
      </c>
      <c r="Z13">
        <v>0</v>
      </c>
      <c r="AA13" s="204">
        <v>0</v>
      </c>
      <c r="AB13" s="204">
        <v>8.9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44.7</v>
      </c>
      <c r="AQ13" s="204">
        <v>14.42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4.95</v>
      </c>
      <c r="L14" s="204">
        <v>203.77</v>
      </c>
      <c r="M14" s="204">
        <v>27.13</v>
      </c>
      <c r="N14" s="204">
        <v>35.03</v>
      </c>
      <c r="O14" s="204">
        <v>0</v>
      </c>
      <c r="P14" s="204">
        <v>41.2</v>
      </c>
      <c r="Q14" s="204">
        <v>3.71</v>
      </c>
      <c r="R14" s="204">
        <v>6.87</v>
      </c>
      <c r="S14" s="204">
        <v>4.28</v>
      </c>
      <c r="T14" s="204">
        <v>0</v>
      </c>
      <c r="U14" s="204">
        <v>24.7</v>
      </c>
      <c r="V14" s="204">
        <v>3.37</v>
      </c>
      <c r="W14" s="204">
        <v>7.38</v>
      </c>
      <c r="X14" s="204">
        <v>16.03</v>
      </c>
      <c r="Y14" s="204">
        <v>0</v>
      </c>
      <c r="Z14">
        <v>0</v>
      </c>
      <c r="AA14" s="204">
        <v>0</v>
      </c>
      <c r="AB14" s="204">
        <v>8.9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44.8</v>
      </c>
      <c r="AQ14" s="204">
        <v>14.42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4.95</v>
      </c>
      <c r="L15" s="204">
        <v>203.77</v>
      </c>
      <c r="M15" s="204">
        <v>27.13</v>
      </c>
      <c r="N15" s="204">
        <v>35.03</v>
      </c>
      <c r="O15" s="204">
        <v>0</v>
      </c>
      <c r="P15" s="204">
        <v>41.2</v>
      </c>
      <c r="Q15" s="204">
        <v>3.71</v>
      </c>
      <c r="R15" s="204">
        <v>6.87</v>
      </c>
      <c r="S15" s="204">
        <v>4.28</v>
      </c>
      <c r="T15" s="204">
        <v>0</v>
      </c>
      <c r="U15" s="204">
        <v>24.7</v>
      </c>
      <c r="V15" s="204">
        <v>3.37</v>
      </c>
      <c r="W15" s="204">
        <v>7.38</v>
      </c>
      <c r="X15" s="204">
        <v>16.03</v>
      </c>
      <c r="Y15" s="204">
        <v>0</v>
      </c>
      <c r="Z15">
        <v>0</v>
      </c>
      <c r="AA15" s="204">
        <v>0</v>
      </c>
      <c r="AB15" s="204">
        <v>8.9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44.21</v>
      </c>
      <c r="AQ15" s="204">
        <v>14.42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4.95</v>
      </c>
      <c r="L16" s="204">
        <v>203.77</v>
      </c>
      <c r="M16" s="204">
        <v>27.13</v>
      </c>
      <c r="N16" s="204">
        <v>35.03</v>
      </c>
      <c r="O16" s="204">
        <v>0</v>
      </c>
      <c r="P16" s="204">
        <v>41.2</v>
      </c>
      <c r="Q16" s="204">
        <v>3.71</v>
      </c>
      <c r="R16" s="204">
        <v>6.87</v>
      </c>
      <c r="S16" s="204">
        <v>4.28</v>
      </c>
      <c r="T16" s="204">
        <v>0</v>
      </c>
      <c r="U16" s="204">
        <v>24.7</v>
      </c>
      <c r="V16" s="204">
        <v>3.37</v>
      </c>
      <c r="W16" s="204">
        <v>7.38</v>
      </c>
      <c r="X16" s="204">
        <v>16.03</v>
      </c>
      <c r="Y16" s="204">
        <v>0</v>
      </c>
      <c r="Z16">
        <v>0</v>
      </c>
      <c r="AA16" s="204">
        <v>0</v>
      </c>
      <c r="AB16" s="204">
        <v>8.9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44.22</v>
      </c>
      <c r="AQ16" s="204">
        <v>14.42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4.95</v>
      </c>
      <c r="L17" s="204">
        <v>203.77</v>
      </c>
      <c r="M17" s="204">
        <v>27.13</v>
      </c>
      <c r="N17" s="204">
        <v>35.03</v>
      </c>
      <c r="O17" s="204">
        <v>0</v>
      </c>
      <c r="P17" s="204">
        <v>41.2</v>
      </c>
      <c r="Q17" s="204">
        <v>3.71</v>
      </c>
      <c r="R17" s="204">
        <v>6.87</v>
      </c>
      <c r="S17" s="204">
        <v>4.28</v>
      </c>
      <c r="T17" s="204">
        <v>0</v>
      </c>
      <c r="U17" s="204">
        <v>24.7</v>
      </c>
      <c r="V17" s="204">
        <v>3.37</v>
      </c>
      <c r="W17" s="204">
        <v>7.38</v>
      </c>
      <c r="X17" s="204">
        <v>16.03</v>
      </c>
      <c r="Y17" s="204">
        <v>0</v>
      </c>
      <c r="Z17">
        <v>0</v>
      </c>
      <c r="AA17" s="204">
        <v>0</v>
      </c>
      <c r="AB17" s="204">
        <v>8.9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44.22</v>
      </c>
      <c r="AQ17" s="204">
        <v>14.42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4.95</v>
      </c>
      <c r="L18" s="204">
        <v>203.77</v>
      </c>
      <c r="M18" s="204">
        <v>27.13</v>
      </c>
      <c r="N18" s="204">
        <v>35.03</v>
      </c>
      <c r="O18" s="204">
        <v>0</v>
      </c>
      <c r="P18" s="204">
        <v>41.2</v>
      </c>
      <c r="Q18" s="204">
        <v>3.71</v>
      </c>
      <c r="R18" s="204">
        <v>6.87</v>
      </c>
      <c r="S18" s="204">
        <v>4.28</v>
      </c>
      <c r="T18" s="204">
        <v>0</v>
      </c>
      <c r="U18" s="204">
        <v>24.7</v>
      </c>
      <c r="V18" s="204">
        <v>3.37</v>
      </c>
      <c r="W18" s="204">
        <v>7.38</v>
      </c>
      <c r="X18" s="204">
        <v>16.03</v>
      </c>
      <c r="Y18" s="204">
        <v>0</v>
      </c>
      <c r="Z18">
        <v>0</v>
      </c>
      <c r="AA18" s="204">
        <v>0</v>
      </c>
      <c r="AB18" s="204">
        <v>8.9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44.22</v>
      </c>
      <c r="AQ18" s="204">
        <v>14.42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4.95</v>
      </c>
      <c r="L19" s="204">
        <v>203.77</v>
      </c>
      <c r="M19" s="204">
        <v>27.13</v>
      </c>
      <c r="N19" s="204">
        <v>35.03</v>
      </c>
      <c r="O19" s="204">
        <v>0</v>
      </c>
      <c r="P19" s="204">
        <v>41.2</v>
      </c>
      <c r="Q19" s="204">
        <v>3.71</v>
      </c>
      <c r="R19" s="204">
        <v>6.87</v>
      </c>
      <c r="S19" s="204">
        <v>4.28</v>
      </c>
      <c r="T19" s="204">
        <v>0</v>
      </c>
      <c r="U19" s="204">
        <v>24.7</v>
      </c>
      <c r="V19" s="204">
        <v>3.37</v>
      </c>
      <c r="W19" s="204">
        <v>7.38</v>
      </c>
      <c r="X19" s="204">
        <v>16.03</v>
      </c>
      <c r="Y19" s="204">
        <v>0</v>
      </c>
      <c r="Z19">
        <v>0</v>
      </c>
      <c r="AA19" s="204">
        <v>0</v>
      </c>
      <c r="AB19" s="204">
        <v>8.9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44.22</v>
      </c>
      <c r="AQ19" s="204">
        <v>14.42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4.95</v>
      </c>
      <c r="L20" s="204">
        <v>203.77</v>
      </c>
      <c r="M20" s="204">
        <v>27.13</v>
      </c>
      <c r="N20" s="204">
        <v>35.03</v>
      </c>
      <c r="O20" s="204">
        <v>0</v>
      </c>
      <c r="P20" s="204">
        <v>41.2</v>
      </c>
      <c r="Q20" s="204">
        <v>3.71</v>
      </c>
      <c r="R20" s="204">
        <v>6.87</v>
      </c>
      <c r="S20" s="204">
        <v>4.28</v>
      </c>
      <c r="T20" s="204">
        <v>0</v>
      </c>
      <c r="U20" s="204">
        <v>24.7</v>
      </c>
      <c r="V20" s="204">
        <v>3.37</v>
      </c>
      <c r="W20" s="204">
        <v>7.38</v>
      </c>
      <c r="X20" s="204">
        <v>16.03</v>
      </c>
      <c r="Y20" s="204">
        <v>0</v>
      </c>
      <c r="Z20">
        <v>0</v>
      </c>
      <c r="AA20" s="204">
        <v>0</v>
      </c>
      <c r="AB20" s="204">
        <v>8.9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44.22</v>
      </c>
      <c r="AQ20" s="204">
        <v>14.42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4.95</v>
      </c>
      <c r="L21" s="204">
        <v>203.77</v>
      </c>
      <c r="M21" s="204">
        <v>27.13</v>
      </c>
      <c r="N21" s="204">
        <v>35.03</v>
      </c>
      <c r="O21" s="204">
        <v>0</v>
      </c>
      <c r="P21" s="204">
        <v>41.2</v>
      </c>
      <c r="Q21" s="204">
        <v>3.71</v>
      </c>
      <c r="R21" s="204">
        <v>6.87</v>
      </c>
      <c r="S21" s="204">
        <v>4.28</v>
      </c>
      <c r="T21" s="204">
        <v>0</v>
      </c>
      <c r="U21" s="204">
        <v>24.7</v>
      </c>
      <c r="V21" s="204">
        <v>3.37</v>
      </c>
      <c r="W21" s="204">
        <v>7.38</v>
      </c>
      <c r="X21" s="204">
        <v>16.03</v>
      </c>
      <c r="Y21" s="204">
        <v>0</v>
      </c>
      <c r="Z21">
        <v>0</v>
      </c>
      <c r="AA21" s="204">
        <v>0</v>
      </c>
      <c r="AB21" s="204">
        <v>8.9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44.22</v>
      </c>
      <c r="AQ21" s="204">
        <v>14.42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4.95</v>
      </c>
      <c r="L22" s="204">
        <v>203.77</v>
      </c>
      <c r="M22" s="204">
        <v>27.13</v>
      </c>
      <c r="N22" s="204">
        <v>35.03</v>
      </c>
      <c r="O22" s="204">
        <v>0</v>
      </c>
      <c r="P22" s="204">
        <v>41.2</v>
      </c>
      <c r="Q22" s="204">
        <v>3.71</v>
      </c>
      <c r="R22" s="204">
        <v>6.87</v>
      </c>
      <c r="S22" s="204">
        <v>4.28</v>
      </c>
      <c r="T22" s="204">
        <v>0</v>
      </c>
      <c r="U22" s="204">
        <v>24.7</v>
      </c>
      <c r="V22" s="204">
        <v>3.37</v>
      </c>
      <c r="W22" s="204">
        <v>7.38</v>
      </c>
      <c r="X22" s="204">
        <v>16.03</v>
      </c>
      <c r="Y22" s="204">
        <v>0</v>
      </c>
      <c r="Z22">
        <v>0</v>
      </c>
      <c r="AA22" s="204">
        <v>0</v>
      </c>
      <c r="AB22" s="204">
        <v>8.9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44.22</v>
      </c>
      <c r="AQ22" s="204">
        <v>14.42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4.95</v>
      </c>
      <c r="L23" s="204">
        <v>203.77</v>
      </c>
      <c r="M23" s="204">
        <v>27.13</v>
      </c>
      <c r="N23" s="204">
        <v>35.03</v>
      </c>
      <c r="O23" s="204">
        <v>0</v>
      </c>
      <c r="P23" s="204">
        <v>41.2</v>
      </c>
      <c r="Q23" s="204">
        <v>5.89</v>
      </c>
      <c r="R23" s="204">
        <v>12.5</v>
      </c>
      <c r="S23" s="204">
        <v>7.02</v>
      </c>
      <c r="T23" s="204">
        <v>0</v>
      </c>
      <c r="U23" s="204">
        <v>24.7</v>
      </c>
      <c r="V23" s="204">
        <v>6.13</v>
      </c>
      <c r="W23" s="204">
        <v>11.9</v>
      </c>
      <c r="X23" s="204">
        <v>29.15</v>
      </c>
      <c r="Y23" s="204">
        <v>0</v>
      </c>
      <c r="Z23">
        <v>0</v>
      </c>
      <c r="AA23" s="204">
        <v>0</v>
      </c>
      <c r="AB23" s="204">
        <v>8.9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74.680000000000007</v>
      </c>
      <c r="AQ23" s="204">
        <v>26.59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4.95</v>
      </c>
      <c r="L24" s="204">
        <v>203.77</v>
      </c>
      <c r="M24" s="204">
        <v>27.13</v>
      </c>
      <c r="N24" s="204">
        <v>35.03</v>
      </c>
      <c r="O24" s="204">
        <v>0</v>
      </c>
      <c r="P24" s="204">
        <v>41.2</v>
      </c>
      <c r="Q24" s="204">
        <v>5.89</v>
      </c>
      <c r="R24" s="204">
        <v>12.5</v>
      </c>
      <c r="S24" s="204">
        <v>7.78</v>
      </c>
      <c r="T24" s="204">
        <v>0</v>
      </c>
      <c r="U24" s="204">
        <v>24.7</v>
      </c>
      <c r="V24" s="204">
        <v>6.13</v>
      </c>
      <c r="W24" s="204">
        <v>13.61</v>
      </c>
      <c r="X24" s="204">
        <v>29.15</v>
      </c>
      <c r="Y24" s="204">
        <v>0</v>
      </c>
      <c r="Z24">
        <v>0</v>
      </c>
      <c r="AA24" s="204">
        <v>0</v>
      </c>
      <c r="AB24" s="204">
        <v>8.9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74.680000000000007</v>
      </c>
      <c r="AQ24" s="204">
        <v>26.59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4.95</v>
      </c>
      <c r="L25" s="204">
        <v>251.45</v>
      </c>
      <c r="M25" s="204">
        <v>27.13</v>
      </c>
      <c r="N25" s="204">
        <v>35.03</v>
      </c>
      <c r="O25" s="204">
        <v>0</v>
      </c>
      <c r="P25" s="204">
        <v>41.2</v>
      </c>
      <c r="Q25" s="204">
        <v>5.89</v>
      </c>
      <c r="R25" s="204">
        <v>12.5</v>
      </c>
      <c r="S25" s="204">
        <v>7.78</v>
      </c>
      <c r="T25" s="204">
        <v>0</v>
      </c>
      <c r="U25" s="204">
        <v>24.7</v>
      </c>
      <c r="V25" s="204">
        <v>6.13</v>
      </c>
      <c r="W25" s="204">
        <v>13.61</v>
      </c>
      <c r="X25" s="204">
        <v>29.15</v>
      </c>
      <c r="Y25" s="204">
        <v>0</v>
      </c>
      <c r="Z25">
        <v>0</v>
      </c>
      <c r="AA25" s="204">
        <v>0</v>
      </c>
      <c r="AB25" s="204">
        <v>8.9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74.680000000000007</v>
      </c>
      <c r="AQ25" s="204">
        <v>26.59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4.95</v>
      </c>
      <c r="L26" s="204">
        <v>316.81</v>
      </c>
      <c r="M26" s="204">
        <v>27.13</v>
      </c>
      <c r="N26" s="204">
        <v>35.03</v>
      </c>
      <c r="O26" s="204">
        <v>0</v>
      </c>
      <c r="P26" s="204">
        <v>41.2</v>
      </c>
      <c r="Q26" s="204">
        <v>5.89</v>
      </c>
      <c r="R26" s="204">
        <v>12.5</v>
      </c>
      <c r="S26" s="204">
        <v>7.78</v>
      </c>
      <c r="T26" s="204">
        <v>0</v>
      </c>
      <c r="U26" s="204">
        <v>24.7</v>
      </c>
      <c r="V26" s="204">
        <v>6.13</v>
      </c>
      <c r="W26" s="204">
        <v>13.61</v>
      </c>
      <c r="X26" s="204">
        <v>29.15</v>
      </c>
      <c r="Y26" s="204">
        <v>0</v>
      </c>
      <c r="Z26">
        <v>0</v>
      </c>
      <c r="AA26" s="204">
        <v>0</v>
      </c>
      <c r="AB26" s="204">
        <v>8.9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74.680000000000007</v>
      </c>
      <c r="AQ26" s="204">
        <v>26.6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4.95</v>
      </c>
      <c r="L27" s="204">
        <v>367.18</v>
      </c>
      <c r="M27" s="204">
        <v>27.13</v>
      </c>
      <c r="N27" s="204">
        <v>31.21</v>
      </c>
      <c r="O27" s="204">
        <v>0</v>
      </c>
      <c r="P27" s="204">
        <v>41.2</v>
      </c>
      <c r="Q27" s="204">
        <v>5.89</v>
      </c>
      <c r="R27" s="204">
        <v>12.5</v>
      </c>
      <c r="S27" s="204">
        <v>7.78</v>
      </c>
      <c r="T27" s="204">
        <v>0</v>
      </c>
      <c r="U27" s="204">
        <v>24.7</v>
      </c>
      <c r="V27" s="204">
        <v>6.13</v>
      </c>
      <c r="W27" s="204">
        <v>13.61</v>
      </c>
      <c r="X27" s="204">
        <v>29.15</v>
      </c>
      <c r="Y27" s="204">
        <v>0</v>
      </c>
      <c r="Z27">
        <v>0</v>
      </c>
      <c r="AA27" s="204">
        <v>0</v>
      </c>
      <c r="AB27" s="204">
        <v>8.9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54.73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74.680000000000007</v>
      </c>
      <c r="AQ27" s="204">
        <v>26.6</v>
      </c>
      <c r="AR27" s="204">
        <v>0.22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8.99</v>
      </c>
      <c r="L28" s="204">
        <v>367.18</v>
      </c>
      <c r="M28" s="204">
        <v>27.13</v>
      </c>
      <c r="N28" s="204">
        <v>31.21</v>
      </c>
      <c r="O28" s="204">
        <v>0</v>
      </c>
      <c r="P28" s="204">
        <v>41.2</v>
      </c>
      <c r="Q28" s="204">
        <v>5.71</v>
      </c>
      <c r="R28" s="204">
        <v>12.51</v>
      </c>
      <c r="S28" s="204">
        <v>7.63</v>
      </c>
      <c r="T28" s="204">
        <v>0</v>
      </c>
      <c r="U28" s="204">
        <v>24.7</v>
      </c>
      <c r="V28" s="204">
        <v>6.13</v>
      </c>
      <c r="W28" s="204">
        <v>13.61</v>
      </c>
      <c r="X28" s="204">
        <v>29.15</v>
      </c>
      <c r="Y28" s="204">
        <v>0</v>
      </c>
      <c r="Z28">
        <v>0</v>
      </c>
      <c r="AA28" s="204">
        <v>0</v>
      </c>
      <c r="AB28" s="204">
        <v>8.9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54.73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74.680000000000007</v>
      </c>
      <c r="AQ28" s="204">
        <v>26.6</v>
      </c>
      <c r="AR28" s="204">
        <v>0.54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367.18</v>
      </c>
      <c r="M29" s="204">
        <v>27.13</v>
      </c>
      <c r="N29" s="204">
        <v>31.21</v>
      </c>
      <c r="O29" s="204">
        <v>0</v>
      </c>
      <c r="P29" s="204">
        <v>41.2</v>
      </c>
      <c r="Q29" s="204">
        <v>5.89</v>
      </c>
      <c r="R29" s="204">
        <v>12.51</v>
      </c>
      <c r="S29" s="204">
        <v>7.79</v>
      </c>
      <c r="T29" s="204">
        <v>0</v>
      </c>
      <c r="U29" s="204">
        <v>24.7</v>
      </c>
      <c r="V29" s="204">
        <v>6.13</v>
      </c>
      <c r="W29" s="204">
        <v>13.61</v>
      </c>
      <c r="X29" s="204">
        <v>29.15</v>
      </c>
      <c r="Y29" s="204">
        <v>0</v>
      </c>
      <c r="Z29">
        <v>0</v>
      </c>
      <c r="AA29" s="204">
        <v>0</v>
      </c>
      <c r="AB29" s="204">
        <v>8.9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69.61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74.680000000000007</v>
      </c>
      <c r="AQ29" s="204">
        <v>26.6</v>
      </c>
      <c r="AR29" s="204">
        <v>1.85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367.18</v>
      </c>
      <c r="M30" s="204">
        <v>27.13</v>
      </c>
      <c r="N30" s="204">
        <v>31.21</v>
      </c>
      <c r="O30" s="204">
        <v>0</v>
      </c>
      <c r="P30" s="204">
        <v>41.2</v>
      </c>
      <c r="Q30" s="204">
        <v>5.89</v>
      </c>
      <c r="R30" s="204">
        <v>12.51</v>
      </c>
      <c r="S30" s="204">
        <v>7.79</v>
      </c>
      <c r="T30" s="204">
        <v>0</v>
      </c>
      <c r="U30" s="204">
        <v>24.7</v>
      </c>
      <c r="V30" s="204">
        <v>6.13</v>
      </c>
      <c r="W30" s="204">
        <v>13.61</v>
      </c>
      <c r="X30" s="204">
        <v>29.15</v>
      </c>
      <c r="Y30" s="204">
        <v>0</v>
      </c>
      <c r="Z30">
        <v>0</v>
      </c>
      <c r="AA30" s="204">
        <v>0</v>
      </c>
      <c r="AB30" s="204">
        <v>8.9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69.61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74.680000000000007</v>
      </c>
      <c r="AQ30" s="204">
        <v>26.6</v>
      </c>
      <c r="AR30" s="204">
        <v>4.83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8.7899999999999991</v>
      </c>
      <c r="L31" s="204">
        <v>367.18</v>
      </c>
      <c r="M31" s="204">
        <v>27.13</v>
      </c>
      <c r="N31" s="204">
        <v>31.21</v>
      </c>
      <c r="O31" s="204">
        <v>0</v>
      </c>
      <c r="P31" s="204">
        <v>41.2</v>
      </c>
      <c r="Q31" s="204">
        <v>5.89</v>
      </c>
      <c r="R31" s="204">
        <v>12.51</v>
      </c>
      <c r="S31" s="204">
        <v>7.79</v>
      </c>
      <c r="T31" s="204">
        <v>0</v>
      </c>
      <c r="U31" s="204">
        <v>24.7</v>
      </c>
      <c r="V31" s="204">
        <v>6.13</v>
      </c>
      <c r="W31" s="204">
        <v>13.61</v>
      </c>
      <c r="X31" s="204">
        <v>29.15</v>
      </c>
      <c r="Y31" s="204">
        <v>0</v>
      </c>
      <c r="Z31">
        <v>0</v>
      </c>
      <c r="AA31" s="204">
        <v>0</v>
      </c>
      <c r="AB31" s="204">
        <v>8.9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69.61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74.680000000000007</v>
      </c>
      <c r="AQ31" s="204">
        <v>26.6</v>
      </c>
      <c r="AR31" s="204">
        <v>10.11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</v>
      </c>
      <c r="L32" s="204">
        <v>367.18</v>
      </c>
      <c r="M32" s="204">
        <v>27.13</v>
      </c>
      <c r="N32" s="204">
        <v>31.21</v>
      </c>
      <c r="O32" s="204">
        <v>0</v>
      </c>
      <c r="P32" s="204">
        <v>41.2</v>
      </c>
      <c r="Q32" s="204">
        <v>5.89</v>
      </c>
      <c r="R32" s="204">
        <v>12.51</v>
      </c>
      <c r="S32" s="204">
        <v>7.79</v>
      </c>
      <c r="T32" s="204">
        <v>0</v>
      </c>
      <c r="U32" s="204">
        <v>24.7</v>
      </c>
      <c r="V32" s="204">
        <v>6.13</v>
      </c>
      <c r="W32" s="204">
        <v>13.61</v>
      </c>
      <c r="X32" s="204">
        <v>29.15</v>
      </c>
      <c r="Y32" s="204">
        <v>0</v>
      </c>
      <c r="Z32">
        <v>0</v>
      </c>
      <c r="AA32" s="204">
        <v>0</v>
      </c>
      <c r="AB32" s="204">
        <v>8.9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69.61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74.680000000000007</v>
      </c>
      <c r="AQ32" s="204">
        <v>26.6</v>
      </c>
      <c r="AR32" s="204">
        <v>17.5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8.93</v>
      </c>
      <c r="L33" s="204">
        <v>367.18</v>
      </c>
      <c r="M33" s="204">
        <v>27.13</v>
      </c>
      <c r="N33" s="204">
        <v>31.21</v>
      </c>
      <c r="O33" s="204">
        <v>0</v>
      </c>
      <c r="P33" s="204">
        <v>41.2</v>
      </c>
      <c r="Q33" s="204">
        <v>5.89</v>
      </c>
      <c r="R33" s="204">
        <v>12.51</v>
      </c>
      <c r="S33" s="204">
        <v>7.79</v>
      </c>
      <c r="T33" s="204">
        <v>0</v>
      </c>
      <c r="U33" s="204">
        <v>24.7</v>
      </c>
      <c r="V33" s="204">
        <v>6.13</v>
      </c>
      <c r="W33" s="204">
        <v>13.61</v>
      </c>
      <c r="X33" s="204">
        <v>29.15</v>
      </c>
      <c r="Y33" s="204">
        <v>0</v>
      </c>
      <c r="Z33">
        <v>0</v>
      </c>
      <c r="AA33" s="204">
        <v>0</v>
      </c>
      <c r="AB33" s="204">
        <v>8.9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69.61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74.680000000000007</v>
      </c>
      <c r="AQ33" s="204">
        <v>26.6</v>
      </c>
      <c r="AR33" s="204">
        <v>17.5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8.99</v>
      </c>
      <c r="L34" s="204">
        <v>367.18</v>
      </c>
      <c r="M34" s="204">
        <v>27.13</v>
      </c>
      <c r="N34" s="204">
        <v>31.21</v>
      </c>
      <c r="O34" s="204">
        <v>0</v>
      </c>
      <c r="P34" s="204">
        <v>41.2</v>
      </c>
      <c r="Q34" s="204">
        <v>5.89</v>
      </c>
      <c r="R34" s="204">
        <v>12.51</v>
      </c>
      <c r="S34" s="204">
        <v>7.79</v>
      </c>
      <c r="T34" s="204">
        <v>0</v>
      </c>
      <c r="U34" s="204">
        <v>24.7</v>
      </c>
      <c r="V34" s="204">
        <v>6.13</v>
      </c>
      <c r="W34" s="204">
        <v>13.61</v>
      </c>
      <c r="X34" s="204">
        <v>29.15</v>
      </c>
      <c r="Y34" s="204">
        <v>0</v>
      </c>
      <c r="Z34">
        <v>0</v>
      </c>
      <c r="AA34" s="204">
        <v>0</v>
      </c>
      <c r="AB34" s="204">
        <v>8.9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69.61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74.680000000000007</v>
      </c>
      <c r="AQ34" s="204">
        <v>26.6</v>
      </c>
      <c r="AR34" s="204">
        <v>17.5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367.18</v>
      </c>
      <c r="M35" s="204">
        <v>27.13</v>
      </c>
      <c r="N35" s="204">
        <v>31.21</v>
      </c>
      <c r="O35" s="204">
        <v>0</v>
      </c>
      <c r="P35" s="204">
        <v>41.2</v>
      </c>
      <c r="Q35" s="204">
        <v>5.89</v>
      </c>
      <c r="R35" s="204">
        <v>12.51</v>
      </c>
      <c r="S35" s="204">
        <v>7.79</v>
      </c>
      <c r="T35" s="204">
        <v>0</v>
      </c>
      <c r="U35" s="204">
        <v>24.7</v>
      </c>
      <c r="V35" s="204">
        <v>6.13</v>
      </c>
      <c r="W35" s="204">
        <v>13.61</v>
      </c>
      <c r="X35" s="204">
        <v>29.15</v>
      </c>
      <c r="Y35" s="204">
        <v>0</v>
      </c>
      <c r="Z35">
        <v>0</v>
      </c>
      <c r="AA35" s="204">
        <v>0</v>
      </c>
      <c r="AB35" s="204">
        <v>8.9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74.680000000000007</v>
      </c>
      <c r="AQ35" s="204">
        <v>26.6</v>
      </c>
      <c r="AR35" s="204">
        <v>17.5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8.99</v>
      </c>
      <c r="L36" s="204">
        <v>367.18</v>
      </c>
      <c r="M36" s="204">
        <v>27.13</v>
      </c>
      <c r="N36" s="204">
        <v>31.21</v>
      </c>
      <c r="O36" s="204">
        <v>0</v>
      </c>
      <c r="P36" s="204">
        <v>41.2</v>
      </c>
      <c r="Q36" s="204">
        <v>5.89</v>
      </c>
      <c r="R36" s="204">
        <v>12.51</v>
      </c>
      <c r="S36" s="204">
        <v>7.79</v>
      </c>
      <c r="T36" s="204">
        <v>0</v>
      </c>
      <c r="U36" s="204">
        <v>24.7</v>
      </c>
      <c r="V36" s="204">
        <v>6.13</v>
      </c>
      <c r="W36" s="204">
        <v>13.61</v>
      </c>
      <c r="X36" s="204">
        <v>29.15</v>
      </c>
      <c r="Y36" s="204">
        <v>0</v>
      </c>
      <c r="Z36">
        <v>0</v>
      </c>
      <c r="AA36" s="204">
        <v>0</v>
      </c>
      <c r="AB36" s="204">
        <v>8.9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74.680000000000007</v>
      </c>
      <c r="AQ36" s="204">
        <v>26.6</v>
      </c>
      <c r="AR36" s="204">
        <v>17.5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8.99</v>
      </c>
      <c r="L37" s="204">
        <v>367.18</v>
      </c>
      <c r="M37" s="204">
        <v>27.13</v>
      </c>
      <c r="N37" s="204">
        <v>31.21</v>
      </c>
      <c r="O37" s="204">
        <v>0</v>
      </c>
      <c r="P37" s="204">
        <v>41.2</v>
      </c>
      <c r="Q37" s="204">
        <v>5.89</v>
      </c>
      <c r="R37" s="204">
        <v>12.51</v>
      </c>
      <c r="S37" s="204">
        <v>7.79</v>
      </c>
      <c r="T37" s="204">
        <v>0</v>
      </c>
      <c r="U37" s="204">
        <v>24.7</v>
      </c>
      <c r="V37" s="204">
        <v>6.13</v>
      </c>
      <c r="W37" s="204">
        <v>12.71</v>
      </c>
      <c r="X37" s="204">
        <v>29.15</v>
      </c>
      <c r="Y37" s="204">
        <v>0</v>
      </c>
      <c r="Z37">
        <v>0</v>
      </c>
      <c r="AA37" s="204">
        <v>0</v>
      </c>
      <c r="AB37" s="204">
        <v>8.9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57.31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74.680000000000007</v>
      </c>
      <c r="AQ37" s="204">
        <v>26.6</v>
      </c>
      <c r="AR37" s="204">
        <v>17.5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8.99</v>
      </c>
      <c r="L38" s="204">
        <v>367.18</v>
      </c>
      <c r="M38" s="204">
        <v>27.13</v>
      </c>
      <c r="N38" s="204">
        <v>31.21</v>
      </c>
      <c r="O38" s="204">
        <v>0</v>
      </c>
      <c r="P38" s="204">
        <v>41.2</v>
      </c>
      <c r="Q38" s="204">
        <v>5.89</v>
      </c>
      <c r="R38" s="204">
        <v>12.51</v>
      </c>
      <c r="S38" s="204">
        <v>7.79</v>
      </c>
      <c r="T38" s="204">
        <v>0</v>
      </c>
      <c r="U38" s="204">
        <v>24.7</v>
      </c>
      <c r="V38" s="204">
        <v>6.13</v>
      </c>
      <c r="W38" s="204">
        <v>12.71</v>
      </c>
      <c r="X38" s="204">
        <v>29.15</v>
      </c>
      <c r="Y38" s="204">
        <v>0</v>
      </c>
      <c r="Z38">
        <v>0</v>
      </c>
      <c r="AA38" s="204">
        <v>0</v>
      </c>
      <c r="AB38" s="204">
        <v>8.9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57.31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74.680000000000007</v>
      </c>
      <c r="AQ38" s="204">
        <v>26.6</v>
      </c>
      <c r="AR38" s="204">
        <v>17.5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8.99</v>
      </c>
      <c r="L39" s="204">
        <v>367.18</v>
      </c>
      <c r="M39" s="204">
        <v>27.13</v>
      </c>
      <c r="N39" s="204">
        <v>31.21</v>
      </c>
      <c r="O39" s="204">
        <v>0</v>
      </c>
      <c r="P39" s="204">
        <v>41.2</v>
      </c>
      <c r="Q39" s="204">
        <v>5.89</v>
      </c>
      <c r="R39" s="204">
        <v>12.51</v>
      </c>
      <c r="S39" s="204">
        <v>7.79</v>
      </c>
      <c r="T39" s="204">
        <v>0</v>
      </c>
      <c r="U39" s="204">
        <v>24.7</v>
      </c>
      <c r="V39" s="204">
        <v>6.13</v>
      </c>
      <c r="W39" s="204">
        <v>12.71</v>
      </c>
      <c r="X39" s="204">
        <v>29.15</v>
      </c>
      <c r="Y39" s="204">
        <v>0</v>
      </c>
      <c r="Z39">
        <v>0</v>
      </c>
      <c r="AA39" s="204">
        <v>0</v>
      </c>
      <c r="AB39" s="204">
        <v>8.9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57.31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74.680000000000007</v>
      </c>
      <c r="AQ39" s="204">
        <v>26.6</v>
      </c>
      <c r="AR39" s="204">
        <v>17.5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8.99</v>
      </c>
      <c r="L40" s="204">
        <v>367.18</v>
      </c>
      <c r="M40" s="204">
        <v>27.13</v>
      </c>
      <c r="N40" s="204">
        <v>31.21</v>
      </c>
      <c r="O40" s="204">
        <v>0</v>
      </c>
      <c r="P40" s="204">
        <v>41.2</v>
      </c>
      <c r="Q40" s="204">
        <v>5.89</v>
      </c>
      <c r="R40" s="204">
        <v>12.51</v>
      </c>
      <c r="S40" s="204">
        <v>7.79</v>
      </c>
      <c r="T40" s="204">
        <v>0</v>
      </c>
      <c r="U40" s="204">
        <v>24.7</v>
      </c>
      <c r="V40" s="204">
        <v>6.13</v>
      </c>
      <c r="W40" s="204">
        <v>12.71</v>
      </c>
      <c r="X40" s="204">
        <v>29.15</v>
      </c>
      <c r="Y40" s="204">
        <v>0</v>
      </c>
      <c r="Z40">
        <v>0</v>
      </c>
      <c r="AA40" s="204">
        <v>0</v>
      </c>
      <c r="AB40" s="204">
        <v>8.9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57.31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74.680000000000007</v>
      </c>
      <c r="AQ40" s="204">
        <v>26.6</v>
      </c>
      <c r="AR40" s="204">
        <v>17.5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4.95</v>
      </c>
      <c r="L41" s="204">
        <v>367.18</v>
      </c>
      <c r="M41" s="204">
        <v>27.13</v>
      </c>
      <c r="N41" s="204">
        <v>35.03</v>
      </c>
      <c r="O41" s="204">
        <v>0</v>
      </c>
      <c r="P41" s="204">
        <v>41.2</v>
      </c>
      <c r="Q41" s="204">
        <v>5.89</v>
      </c>
      <c r="R41" s="204">
        <v>12.51</v>
      </c>
      <c r="S41" s="204">
        <v>7.79</v>
      </c>
      <c r="T41" s="204">
        <v>0</v>
      </c>
      <c r="U41" s="204">
        <v>24.7</v>
      </c>
      <c r="V41" s="204">
        <v>6.13</v>
      </c>
      <c r="W41" s="204">
        <v>12.71</v>
      </c>
      <c r="X41" s="204">
        <v>29.15</v>
      </c>
      <c r="Y41" s="204">
        <v>0</v>
      </c>
      <c r="Z41">
        <v>0</v>
      </c>
      <c r="AA41" s="204">
        <v>0</v>
      </c>
      <c r="AB41" s="204">
        <v>8.9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57.31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74.680000000000007</v>
      </c>
      <c r="AQ41" s="204">
        <v>26.6</v>
      </c>
      <c r="AR41" s="204">
        <v>17.5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4.95</v>
      </c>
      <c r="L42" s="204">
        <v>317.2</v>
      </c>
      <c r="M42" s="204">
        <v>27.13</v>
      </c>
      <c r="N42" s="204">
        <v>35.03</v>
      </c>
      <c r="O42" s="204">
        <v>0</v>
      </c>
      <c r="P42" s="204">
        <v>41.2</v>
      </c>
      <c r="Q42" s="204">
        <v>5.89</v>
      </c>
      <c r="R42" s="204">
        <v>12.51</v>
      </c>
      <c r="S42" s="204">
        <v>7.79</v>
      </c>
      <c r="T42" s="204">
        <v>0</v>
      </c>
      <c r="U42" s="204">
        <v>24.7</v>
      </c>
      <c r="V42" s="204">
        <v>6.13</v>
      </c>
      <c r="W42" s="204">
        <v>12.71</v>
      </c>
      <c r="X42" s="204">
        <v>29.15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57.31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74.680000000000007</v>
      </c>
      <c r="AQ42" s="204">
        <v>26.6</v>
      </c>
      <c r="AR42" s="204">
        <v>17.5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4.95</v>
      </c>
      <c r="L43" s="204">
        <v>259.52999999999997</v>
      </c>
      <c r="M43" s="204">
        <v>27.13</v>
      </c>
      <c r="N43" s="204">
        <v>35.03</v>
      </c>
      <c r="O43" s="204">
        <v>0</v>
      </c>
      <c r="P43" s="204">
        <v>41.2</v>
      </c>
      <c r="Q43" s="204">
        <v>3.24</v>
      </c>
      <c r="R43" s="204">
        <v>8.39</v>
      </c>
      <c r="S43" s="204">
        <v>4.45</v>
      </c>
      <c r="T43" s="204">
        <v>0</v>
      </c>
      <c r="U43" s="204">
        <v>24.7</v>
      </c>
      <c r="V43" s="204">
        <v>4.1399999999999997</v>
      </c>
      <c r="W43" s="204">
        <v>12.71</v>
      </c>
      <c r="X43" s="204">
        <v>29.15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58.71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44.73</v>
      </c>
      <c r="AQ43" s="204">
        <v>14.59</v>
      </c>
      <c r="AR43" s="204">
        <v>17.5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4.95</v>
      </c>
      <c r="L44" s="204">
        <v>203.78</v>
      </c>
      <c r="M44" s="204">
        <v>27.13</v>
      </c>
      <c r="N44" s="204">
        <v>35.03</v>
      </c>
      <c r="O44" s="204">
        <v>0</v>
      </c>
      <c r="P44" s="204">
        <v>41.2</v>
      </c>
      <c r="Q44" s="204">
        <v>3.24</v>
      </c>
      <c r="R44" s="204">
        <v>6.87</v>
      </c>
      <c r="S44" s="204">
        <v>4.28</v>
      </c>
      <c r="T44" s="204">
        <v>0</v>
      </c>
      <c r="U44" s="204">
        <v>24.7</v>
      </c>
      <c r="V44" s="204">
        <v>5.57</v>
      </c>
      <c r="W44" s="204">
        <v>12.71</v>
      </c>
      <c r="X44" s="204">
        <v>29.15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58.71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44.73</v>
      </c>
      <c r="AQ44" s="204">
        <v>14.59</v>
      </c>
      <c r="AR44" s="204">
        <v>17.5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4.95</v>
      </c>
      <c r="L45" s="204">
        <v>203.78</v>
      </c>
      <c r="M45" s="204">
        <v>23.3</v>
      </c>
      <c r="N45" s="204">
        <v>35.03</v>
      </c>
      <c r="O45" s="204">
        <v>0</v>
      </c>
      <c r="P45" s="204">
        <v>41.2</v>
      </c>
      <c r="Q45" s="204">
        <v>3.24</v>
      </c>
      <c r="R45" s="204">
        <v>6.87</v>
      </c>
      <c r="S45" s="204">
        <v>4.28</v>
      </c>
      <c r="T45" s="204">
        <v>0</v>
      </c>
      <c r="U45" s="204">
        <v>24.7</v>
      </c>
      <c r="V45" s="204">
        <v>5.57</v>
      </c>
      <c r="W45" s="204">
        <v>12.71</v>
      </c>
      <c r="X45" s="204">
        <v>29.15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44.21</v>
      </c>
      <c r="AQ45" s="204">
        <v>14.42</v>
      </c>
      <c r="AR45" s="204">
        <v>17.5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4.95</v>
      </c>
      <c r="L46" s="204">
        <v>203.78</v>
      </c>
      <c r="M46" s="204">
        <v>21.82</v>
      </c>
      <c r="N46" s="204">
        <v>35.03</v>
      </c>
      <c r="O46" s="204">
        <v>0</v>
      </c>
      <c r="P46" s="204">
        <v>41.2</v>
      </c>
      <c r="Q46" s="204">
        <v>3.24</v>
      </c>
      <c r="R46" s="204">
        <v>6.87</v>
      </c>
      <c r="S46" s="204">
        <v>4.28</v>
      </c>
      <c r="T46" s="204">
        <v>0</v>
      </c>
      <c r="U46" s="204">
        <v>24.7</v>
      </c>
      <c r="V46" s="204">
        <v>5.57</v>
      </c>
      <c r="W46" s="204">
        <v>12.71</v>
      </c>
      <c r="X46" s="204">
        <v>29.15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44.21</v>
      </c>
      <c r="AQ46" s="204">
        <v>14.42</v>
      </c>
      <c r="AR46" s="204">
        <v>17.5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4.95</v>
      </c>
      <c r="L47" s="204">
        <v>203.78</v>
      </c>
      <c r="M47" s="204">
        <v>21.82</v>
      </c>
      <c r="N47" s="204">
        <v>35.03</v>
      </c>
      <c r="O47" s="204">
        <v>0</v>
      </c>
      <c r="P47" s="204">
        <v>41.2</v>
      </c>
      <c r="Q47" s="204">
        <v>3.24</v>
      </c>
      <c r="R47" s="204">
        <v>6.87</v>
      </c>
      <c r="S47" s="204">
        <v>4.28</v>
      </c>
      <c r="T47" s="204">
        <v>0</v>
      </c>
      <c r="U47" s="204">
        <v>24.7</v>
      </c>
      <c r="V47" s="204">
        <v>4.21</v>
      </c>
      <c r="W47" s="204">
        <v>12.71</v>
      </c>
      <c r="X47" s="204">
        <v>29.15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45.27</v>
      </c>
      <c r="AQ47" s="204">
        <v>14.76</v>
      </c>
      <c r="AR47" s="204">
        <v>17.5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4.95</v>
      </c>
      <c r="L48" s="204">
        <v>203.77</v>
      </c>
      <c r="M48" s="204">
        <v>21.82</v>
      </c>
      <c r="N48" s="204">
        <v>35.03</v>
      </c>
      <c r="O48" s="204">
        <v>0</v>
      </c>
      <c r="P48" s="204">
        <v>41.2</v>
      </c>
      <c r="Q48" s="204">
        <v>3.24</v>
      </c>
      <c r="R48" s="204">
        <v>6.87</v>
      </c>
      <c r="S48" s="204">
        <v>4.28</v>
      </c>
      <c r="T48" s="204">
        <v>0</v>
      </c>
      <c r="U48" s="204">
        <v>24.7</v>
      </c>
      <c r="V48" s="204">
        <v>4.21</v>
      </c>
      <c r="W48" s="204">
        <v>7.38</v>
      </c>
      <c r="X48" s="204">
        <v>16.03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45.27</v>
      </c>
      <c r="AQ48" s="204">
        <v>14.76</v>
      </c>
      <c r="AR48" s="204">
        <v>17.5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5.22</v>
      </c>
      <c r="L49" s="204">
        <v>203.77</v>
      </c>
      <c r="M49" s="204">
        <v>21.82</v>
      </c>
      <c r="N49" s="204">
        <v>35.03</v>
      </c>
      <c r="O49" s="204">
        <v>0</v>
      </c>
      <c r="P49" s="204">
        <v>41.2</v>
      </c>
      <c r="Q49" s="204">
        <v>3.51</v>
      </c>
      <c r="R49" s="204">
        <v>6.87</v>
      </c>
      <c r="S49" s="204">
        <v>4.28</v>
      </c>
      <c r="T49" s="204">
        <v>0</v>
      </c>
      <c r="U49" s="204">
        <v>24.7</v>
      </c>
      <c r="V49" s="204">
        <v>4.21</v>
      </c>
      <c r="W49" s="204">
        <v>7.15</v>
      </c>
      <c r="X49" s="204">
        <v>16.03</v>
      </c>
      <c r="Y49" s="204">
        <v>0</v>
      </c>
      <c r="Z49">
        <v>0</v>
      </c>
      <c r="AA49" s="204">
        <v>0</v>
      </c>
      <c r="AB49" s="204">
        <v>-0.3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44.22</v>
      </c>
      <c r="AQ49" s="204">
        <v>14.42</v>
      </c>
      <c r="AR49" s="204">
        <v>17.5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5.22</v>
      </c>
      <c r="L50" s="204">
        <v>203.77</v>
      </c>
      <c r="M50" s="204">
        <v>21.82</v>
      </c>
      <c r="N50" s="204">
        <v>35.03</v>
      </c>
      <c r="O50" s="204">
        <v>0</v>
      </c>
      <c r="P50" s="204">
        <v>41.2</v>
      </c>
      <c r="Q50" s="204">
        <v>3.51</v>
      </c>
      <c r="R50" s="204">
        <v>6.87</v>
      </c>
      <c r="S50" s="204">
        <v>4.28</v>
      </c>
      <c r="T50" s="204">
        <v>0</v>
      </c>
      <c r="U50" s="204">
        <v>24.7</v>
      </c>
      <c r="V50" s="204">
        <v>4.21</v>
      </c>
      <c r="W50" s="204">
        <v>7.15</v>
      </c>
      <c r="X50" s="204">
        <v>16.03</v>
      </c>
      <c r="Y50" s="204">
        <v>0</v>
      </c>
      <c r="Z50">
        <v>0</v>
      </c>
      <c r="AA50" s="204">
        <v>0</v>
      </c>
      <c r="AB50" s="204">
        <v>-0.3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44.22</v>
      </c>
      <c r="AQ50" s="204">
        <v>14.42</v>
      </c>
      <c r="AR50" s="204">
        <v>17.5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4.95</v>
      </c>
      <c r="L51" s="204">
        <v>203.77</v>
      </c>
      <c r="M51" s="204">
        <v>21.82</v>
      </c>
      <c r="N51" s="204">
        <v>35.03</v>
      </c>
      <c r="O51" s="204">
        <v>0</v>
      </c>
      <c r="P51" s="204">
        <v>41.2</v>
      </c>
      <c r="Q51" s="204">
        <v>3.51</v>
      </c>
      <c r="R51" s="204">
        <v>6.87</v>
      </c>
      <c r="S51" s="204">
        <v>4.28</v>
      </c>
      <c r="T51" s="204">
        <v>0</v>
      </c>
      <c r="U51" s="204">
        <v>24.7</v>
      </c>
      <c r="V51" s="204">
        <v>4.21</v>
      </c>
      <c r="W51" s="204">
        <v>7.15</v>
      </c>
      <c r="X51" s="204">
        <v>16.03</v>
      </c>
      <c r="Y51" s="204">
        <v>0</v>
      </c>
      <c r="Z51">
        <v>0</v>
      </c>
      <c r="AA51" s="204">
        <v>0</v>
      </c>
      <c r="AB51" s="204">
        <v>-0.3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44.22</v>
      </c>
      <c r="AQ51" s="204">
        <v>14.42</v>
      </c>
      <c r="AR51" s="204">
        <v>19.5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4.95</v>
      </c>
      <c r="L52" s="204">
        <v>203.77</v>
      </c>
      <c r="M52" s="204">
        <v>21.82</v>
      </c>
      <c r="N52" s="204">
        <v>35.03</v>
      </c>
      <c r="O52" s="204">
        <v>0</v>
      </c>
      <c r="P52" s="204">
        <v>41.2</v>
      </c>
      <c r="Q52" s="204">
        <v>3.51</v>
      </c>
      <c r="R52" s="204">
        <v>6.87</v>
      </c>
      <c r="S52" s="204">
        <v>4.28</v>
      </c>
      <c r="T52" s="204">
        <v>0</v>
      </c>
      <c r="U52" s="204">
        <v>24.7</v>
      </c>
      <c r="V52" s="204">
        <v>4.21</v>
      </c>
      <c r="W52" s="204">
        <v>7.15</v>
      </c>
      <c r="X52" s="204">
        <v>16.03</v>
      </c>
      <c r="Y52" s="204">
        <v>0</v>
      </c>
      <c r="Z52">
        <v>0</v>
      </c>
      <c r="AA52" s="204">
        <v>0</v>
      </c>
      <c r="AB52" s="204">
        <v>-0.3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44.22</v>
      </c>
      <c r="AQ52" s="204">
        <v>14.42</v>
      </c>
      <c r="AR52" s="204">
        <v>19.5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4.95</v>
      </c>
      <c r="L53" s="204">
        <v>203.77</v>
      </c>
      <c r="M53" s="204">
        <v>21.82</v>
      </c>
      <c r="N53" s="204">
        <v>35.03</v>
      </c>
      <c r="O53" s="204">
        <v>0</v>
      </c>
      <c r="P53" s="204">
        <v>41.2</v>
      </c>
      <c r="Q53" s="204">
        <v>3.51</v>
      </c>
      <c r="R53" s="204">
        <v>6.87</v>
      </c>
      <c r="S53" s="204">
        <v>4.28</v>
      </c>
      <c r="T53" s="204">
        <v>0</v>
      </c>
      <c r="U53" s="204">
        <v>24.7</v>
      </c>
      <c r="V53" s="204">
        <v>4.21</v>
      </c>
      <c r="W53" s="204">
        <v>7.38</v>
      </c>
      <c r="X53" s="204">
        <v>16.03</v>
      </c>
      <c r="Y53" s="204">
        <v>0</v>
      </c>
      <c r="Z53">
        <v>0</v>
      </c>
      <c r="AA53" s="204">
        <v>0</v>
      </c>
      <c r="AB53" s="204">
        <v>-0.3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44.22</v>
      </c>
      <c r="AQ53" s="204">
        <v>14.42</v>
      </c>
      <c r="AR53" s="204">
        <v>19.5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4.95</v>
      </c>
      <c r="L54" s="204">
        <v>203.77</v>
      </c>
      <c r="M54" s="204">
        <v>21.82</v>
      </c>
      <c r="N54" s="204">
        <v>35.03</v>
      </c>
      <c r="O54" s="204">
        <v>0</v>
      </c>
      <c r="P54" s="204">
        <v>41.2</v>
      </c>
      <c r="Q54" s="204">
        <v>3.51</v>
      </c>
      <c r="R54" s="204">
        <v>6.87</v>
      </c>
      <c r="S54" s="204">
        <v>4.28</v>
      </c>
      <c r="T54" s="204">
        <v>0</v>
      </c>
      <c r="U54" s="204">
        <v>24.7</v>
      </c>
      <c r="V54" s="204">
        <v>4.21</v>
      </c>
      <c r="W54" s="204">
        <v>7.38</v>
      </c>
      <c r="X54" s="204">
        <v>16.03</v>
      </c>
      <c r="Y54" s="204">
        <v>0</v>
      </c>
      <c r="Z54">
        <v>0</v>
      </c>
      <c r="AA54" s="204">
        <v>0</v>
      </c>
      <c r="AB54" s="204">
        <v>-0.3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44.22</v>
      </c>
      <c r="AQ54" s="204">
        <v>14.42</v>
      </c>
      <c r="AR54" s="204">
        <v>19.5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4.95</v>
      </c>
      <c r="L55" s="204">
        <v>203.77</v>
      </c>
      <c r="M55" s="204">
        <v>21.82</v>
      </c>
      <c r="N55" s="204">
        <v>35.03</v>
      </c>
      <c r="O55" s="204">
        <v>0</v>
      </c>
      <c r="P55" s="204">
        <v>41.2</v>
      </c>
      <c r="Q55" s="204">
        <v>3.51</v>
      </c>
      <c r="R55" s="204">
        <v>6.87</v>
      </c>
      <c r="S55" s="204">
        <v>4.28</v>
      </c>
      <c r="T55" s="204">
        <v>0</v>
      </c>
      <c r="U55" s="204">
        <v>24.7</v>
      </c>
      <c r="V55" s="204">
        <v>5.17</v>
      </c>
      <c r="W55" s="204">
        <v>7.63</v>
      </c>
      <c r="X55" s="204">
        <v>16.239999999999998</v>
      </c>
      <c r="Y55" s="204">
        <v>0</v>
      </c>
      <c r="Z55">
        <v>0</v>
      </c>
      <c r="AA55" s="204">
        <v>0</v>
      </c>
      <c r="AB55" s="204">
        <v>-0.3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44.22</v>
      </c>
      <c r="AQ55" s="204">
        <v>14.42</v>
      </c>
      <c r="AR55" s="204">
        <v>19.5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4.95</v>
      </c>
      <c r="L56" s="204">
        <v>203.77</v>
      </c>
      <c r="M56" s="204">
        <v>21.82</v>
      </c>
      <c r="N56" s="204">
        <v>35.03</v>
      </c>
      <c r="O56" s="204">
        <v>0</v>
      </c>
      <c r="P56" s="204">
        <v>41.2</v>
      </c>
      <c r="Q56" s="204">
        <v>3.51</v>
      </c>
      <c r="R56" s="204">
        <v>6.87</v>
      </c>
      <c r="S56" s="204">
        <v>4.28</v>
      </c>
      <c r="T56" s="204">
        <v>0</v>
      </c>
      <c r="U56" s="204">
        <v>24.7</v>
      </c>
      <c r="V56" s="204">
        <v>5.17</v>
      </c>
      <c r="W56" s="204">
        <v>7.63</v>
      </c>
      <c r="X56" s="204">
        <v>16.239999999999998</v>
      </c>
      <c r="Y56" s="204">
        <v>0</v>
      </c>
      <c r="Z56">
        <v>0</v>
      </c>
      <c r="AA56" s="204">
        <v>0</v>
      </c>
      <c r="AB56" s="204">
        <v>-0.3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44.22</v>
      </c>
      <c r="AQ56" s="204">
        <v>14.42</v>
      </c>
      <c r="AR56" s="204">
        <v>19.5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4.95</v>
      </c>
      <c r="L57" s="204">
        <v>203.77</v>
      </c>
      <c r="M57" s="204">
        <v>14.47</v>
      </c>
      <c r="N57" s="204">
        <v>35.03</v>
      </c>
      <c r="O57" s="204">
        <v>0</v>
      </c>
      <c r="P57" s="204">
        <v>41.2</v>
      </c>
      <c r="Q57" s="204">
        <v>3.51</v>
      </c>
      <c r="R57" s="204">
        <v>6.87</v>
      </c>
      <c r="S57" s="204">
        <v>4.28</v>
      </c>
      <c r="T57" s="204">
        <v>0</v>
      </c>
      <c r="U57" s="204">
        <v>24.7</v>
      </c>
      <c r="V57" s="204">
        <v>5.17</v>
      </c>
      <c r="W57" s="204">
        <v>7.63</v>
      </c>
      <c r="X57" s="204">
        <v>16.239999999999998</v>
      </c>
      <c r="Y57" s="204">
        <v>0</v>
      </c>
      <c r="Z57">
        <v>0</v>
      </c>
      <c r="AA57" s="204">
        <v>0</v>
      </c>
      <c r="AB57" s="204">
        <v>-0.3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44.22</v>
      </c>
      <c r="AQ57" s="204">
        <v>14.42</v>
      </c>
      <c r="AR57" s="204">
        <v>19.5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4.95</v>
      </c>
      <c r="L58" s="204">
        <v>203.77</v>
      </c>
      <c r="M58" s="204">
        <v>14.47</v>
      </c>
      <c r="N58" s="204">
        <v>35.03</v>
      </c>
      <c r="O58" s="204">
        <v>0</v>
      </c>
      <c r="P58" s="204">
        <v>41.2</v>
      </c>
      <c r="Q58" s="204">
        <v>3.51</v>
      </c>
      <c r="R58" s="204">
        <v>6.87</v>
      </c>
      <c r="S58" s="204">
        <v>4.28</v>
      </c>
      <c r="T58" s="204">
        <v>0</v>
      </c>
      <c r="U58" s="204">
        <v>24.7</v>
      </c>
      <c r="V58" s="204">
        <v>5.17</v>
      </c>
      <c r="W58" s="204">
        <v>7.63</v>
      </c>
      <c r="X58" s="204">
        <v>16.239999999999998</v>
      </c>
      <c r="Y58" s="204">
        <v>0</v>
      </c>
      <c r="Z58">
        <v>0</v>
      </c>
      <c r="AA58" s="204">
        <v>0</v>
      </c>
      <c r="AB58" s="204">
        <v>-0.3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44.22</v>
      </c>
      <c r="AQ58" s="204">
        <v>14.42</v>
      </c>
      <c r="AR58" s="204">
        <v>19.5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4.95</v>
      </c>
      <c r="L59" s="204">
        <v>203.77</v>
      </c>
      <c r="M59" s="204">
        <v>14.47</v>
      </c>
      <c r="N59" s="204">
        <v>35.03</v>
      </c>
      <c r="O59" s="204">
        <v>0</v>
      </c>
      <c r="P59" s="204">
        <v>41.2</v>
      </c>
      <c r="Q59" s="204">
        <v>3.51</v>
      </c>
      <c r="R59" s="204">
        <v>6.87</v>
      </c>
      <c r="S59" s="204">
        <v>4.28</v>
      </c>
      <c r="T59" s="204">
        <v>0</v>
      </c>
      <c r="U59" s="204">
        <v>20.23</v>
      </c>
      <c r="V59" s="204">
        <v>5.17</v>
      </c>
      <c r="W59" s="204">
        <v>7.63</v>
      </c>
      <c r="X59" s="204">
        <v>16.239999999999998</v>
      </c>
      <c r="Y59" s="204">
        <v>0</v>
      </c>
      <c r="Z59">
        <v>0</v>
      </c>
      <c r="AA59" s="204">
        <v>0</v>
      </c>
      <c r="AB59" s="204">
        <v>-0.3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44.22</v>
      </c>
      <c r="AQ59" s="204">
        <v>14.42</v>
      </c>
      <c r="AR59" s="204">
        <v>19.5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4.95</v>
      </c>
      <c r="L60" s="204">
        <v>203.77</v>
      </c>
      <c r="M60" s="204">
        <v>14.47</v>
      </c>
      <c r="N60" s="204">
        <v>35.03</v>
      </c>
      <c r="O60" s="204">
        <v>0</v>
      </c>
      <c r="P60" s="204">
        <v>41.2</v>
      </c>
      <c r="Q60" s="204">
        <v>3.51</v>
      </c>
      <c r="R60" s="204">
        <v>6.87</v>
      </c>
      <c r="S60" s="204">
        <v>4.28</v>
      </c>
      <c r="T60" s="204">
        <v>0</v>
      </c>
      <c r="U60" s="204">
        <v>20.23</v>
      </c>
      <c r="V60" s="204">
        <v>5.17</v>
      </c>
      <c r="W60" s="204">
        <v>7.63</v>
      </c>
      <c r="X60" s="204">
        <v>16.239999999999998</v>
      </c>
      <c r="Y60" s="204">
        <v>0</v>
      </c>
      <c r="Z60">
        <v>0</v>
      </c>
      <c r="AA60" s="204">
        <v>0</v>
      </c>
      <c r="AB60" s="204">
        <v>-0.3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44.22</v>
      </c>
      <c r="AQ60" s="204">
        <v>14.42</v>
      </c>
      <c r="AR60" s="204">
        <v>19.5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4.95</v>
      </c>
      <c r="L61" s="204">
        <v>203.77</v>
      </c>
      <c r="M61" s="204">
        <v>21.82</v>
      </c>
      <c r="N61" s="204">
        <v>35.03</v>
      </c>
      <c r="O61" s="204">
        <v>0</v>
      </c>
      <c r="P61" s="204">
        <v>41.2</v>
      </c>
      <c r="Q61" s="204">
        <v>3.51</v>
      </c>
      <c r="R61" s="204">
        <v>6.87</v>
      </c>
      <c r="S61" s="204">
        <v>4.28</v>
      </c>
      <c r="T61" s="204">
        <v>0</v>
      </c>
      <c r="U61" s="204">
        <v>20.23</v>
      </c>
      <c r="V61" s="204">
        <v>5.17</v>
      </c>
      <c r="W61" s="204">
        <v>7.63</v>
      </c>
      <c r="X61" s="204">
        <v>16.239999999999998</v>
      </c>
      <c r="Y61" s="204">
        <v>0</v>
      </c>
      <c r="Z61">
        <v>0</v>
      </c>
      <c r="AA61" s="204">
        <v>0</v>
      </c>
      <c r="AB61" s="204">
        <v>-0.3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44.22</v>
      </c>
      <c r="AQ61" s="204">
        <v>14.42</v>
      </c>
      <c r="AR61" s="204">
        <v>19.5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4.95</v>
      </c>
      <c r="L62" s="204">
        <v>203.77</v>
      </c>
      <c r="M62" s="204">
        <v>21.82</v>
      </c>
      <c r="N62" s="204">
        <v>35.03</v>
      </c>
      <c r="O62" s="204">
        <v>0</v>
      </c>
      <c r="P62" s="204">
        <v>41.2</v>
      </c>
      <c r="Q62" s="204">
        <v>3.51</v>
      </c>
      <c r="R62" s="204">
        <v>6.87</v>
      </c>
      <c r="S62" s="204">
        <v>4.28</v>
      </c>
      <c r="T62" s="204">
        <v>0</v>
      </c>
      <c r="U62" s="204">
        <v>20.23</v>
      </c>
      <c r="V62" s="204">
        <v>5.17</v>
      </c>
      <c r="W62" s="204">
        <v>7.63</v>
      </c>
      <c r="X62" s="204">
        <v>16.239999999999998</v>
      </c>
      <c r="Y62" s="204">
        <v>0</v>
      </c>
      <c r="Z62">
        <v>0</v>
      </c>
      <c r="AA62" s="204">
        <v>0</v>
      </c>
      <c r="AB62" s="204">
        <v>-0.3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44.22</v>
      </c>
      <c r="AQ62" s="204">
        <v>14.42</v>
      </c>
      <c r="AR62" s="204">
        <v>19.5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4.95</v>
      </c>
      <c r="L63" s="204">
        <v>203.77</v>
      </c>
      <c r="M63" s="204">
        <v>21.82</v>
      </c>
      <c r="N63" s="204">
        <v>35.03</v>
      </c>
      <c r="O63" s="204">
        <v>0</v>
      </c>
      <c r="P63" s="204">
        <v>41.2</v>
      </c>
      <c r="Q63" s="204">
        <v>3.51</v>
      </c>
      <c r="R63" s="204">
        <v>6.87</v>
      </c>
      <c r="S63" s="204">
        <v>4.28</v>
      </c>
      <c r="T63" s="204">
        <v>0</v>
      </c>
      <c r="U63" s="204">
        <v>20.23</v>
      </c>
      <c r="V63" s="204">
        <v>5.17</v>
      </c>
      <c r="W63" s="204">
        <v>7.11</v>
      </c>
      <c r="X63" s="204">
        <v>16</v>
      </c>
      <c r="Y63" s="204">
        <v>0</v>
      </c>
      <c r="Z63">
        <v>0</v>
      </c>
      <c r="AA63" s="204">
        <v>0</v>
      </c>
      <c r="AB63" s="204">
        <v>-0.3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44.22</v>
      </c>
      <c r="AQ63" s="204">
        <v>14.42</v>
      </c>
      <c r="AR63" s="204">
        <v>20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4.95</v>
      </c>
      <c r="L64" s="204">
        <v>203.77</v>
      </c>
      <c r="M64" s="204">
        <v>21.82</v>
      </c>
      <c r="N64" s="204">
        <v>35.03</v>
      </c>
      <c r="O64" s="204">
        <v>0</v>
      </c>
      <c r="P64" s="204">
        <v>41.2</v>
      </c>
      <c r="Q64" s="204">
        <v>3.51</v>
      </c>
      <c r="R64" s="204">
        <v>6.87</v>
      </c>
      <c r="S64" s="204">
        <v>4.28</v>
      </c>
      <c r="T64" s="204">
        <v>0</v>
      </c>
      <c r="U64" s="204">
        <v>20.23</v>
      </c>
      <c r="V64" s="204">
        <v>5.17</v>
      </c>
      <c r="W64" s="204">
        <v>7.38</v>
      </c>
      <c r="X64" s="204">
        <v>16.03</v>
      </c>
      <c r="Y64" s="204">
        <v>0</v>
      </c>
      <c r="Z64">
        <v>0</v>
      </c>
      <c r="AA64" s="204">
        <v>0</v>
      </c>
      <c r="AB64" s="204">
        <v>-0.3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44.22</v>
      </c>
      <c r="AQ64" s="204">
        <v>14.42</v>
      </c>
      <c r="AR64" s="204">
        <v>20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4.95</v>
      </c>
      <c r="L65" s="204">
        <v>203.77</v>
      </c>
      <c r="M65" s="204">
        <v>21.82</v>
      </c>
      <c r="N65" s="204">
        <v>35.03</v>
      </c>
      <c r="O65" s="204">
        <v>0</v>
      </c>
      <c r="P65" s="204">
        <v>41.2</v>
      </c>
      <c r="Q65" s="204">
        <v>3.51</v>
      </c>
      <c r="R65" s="204">
        <v>6.87</v>
      </c>
      <c r="S65" s="204">
        <v>4.28</v>
      </c>
      <c r="T65" s="204">
        <v>0</v>
      </c>
      <c r="U65" s="204">
        <v>20.23</v>
      </c>
      <c r="V65" s="204">
        <v>5.17</v>
      </c>
      <c r="W65" s="204">
        <v>7.38</v>
      </c>
      <c r="X65" s="204">
        <v>16.03</v>
      </c>
      <c r="Y65" s="204">
        <v>0</v>
      </c>
      <c r="Z65">
        <v>0</v>
      </c>
      <c r="AA65" s="204">
        <v>0</v>
      </c>
      <c r="AB65" s="204">
        <v>-0.3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44.22</v>
      </c>
      <c r="AQ65" s="204">
        <v>14.42</v>
      </c>
      <c r="AR65" s="204">
        <v>20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4.95</v>
      </c>
      <c r="L66" s="204">
        <v>203.77</v>
      </c>
      <c r="M66" s="204">
        <v>21.82</v>
      </c>
      <c r="N66" s="204">
        <v>35.03</v>
      </c>
      <c r="O66" s="204">
        <v>0</v>
      </c>
      <c r="P66" s="204">
        <v>41.2</v>
      </c>
      <c r="Q66" s="204">
        <v>3.51</v>
      </c>
      <c r="R66" s="204">
        <v>6.87</v>
      </c>
      <c r="S66" s="204">
        <v>4.28</v>
      </c>
      <c r="T66" s="204">
        <v>0</v>
      </c>
      <c r="U66" s="204">
        <v>20.23</v>
      </c>
      <c r="V66" s="204">
        <v>5.17</v>
      </c>
      <c r="W66" s="204">
        <v>7.38</v>
      </c>
      <c r="X66" s="204">
        <v>16.03</v>
      </c>
      <c r="Y66" s="204">
        <v>0</v>
      </c>
      <c r="Z66">
        <v>0</v>
      </c>
      <c r="AA66" s="204">
        <v>0</v>
      </c>
      <c r="AB66" s="204">
        <v>-0.3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44.22</v>
      </c>
      <c r="AQ66" s="204">
        <v>14.42</v>
      </c>
      <c r="AR66" s="204">
        <v>20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4.95</v>
      </c>
      <c r="L67" s="204">
        <v>203.77</v>
      </c>
      <c r="M67" s="204">
        <v>21.82</v>
      </c>
      <c r="N67" s="204">
        <v>33.14</v>
      </c>
      <c r="O67" s="204">
        <v>0</v>
      </c>
      <c r="P67" s="204">
        <v>41.2</v>
      </c>
      <c r="Q67" s="204">
        <v>3.51</v>
      </c>
      <c r="R67" s="204">
        <v>6.87</v>
      </c>
      <c r="S67" s="204">
        <v>4.28</v>
      </c>
      <c r="T67" s="204">
        <v>0</v>
      </c>
      <c r="U67" s="204">
        <v>20.23</v>
      </c>
      <c r="V67" s="204">
        <v>6.13</v>
      </c>
      <c r="W67" s="204">
        <v>7.38</v>
      </c>
      <c r="X67" s="204">
        <v>16.03</v>
      </c>
      <c r="Y67" s="204">
        <v>0</v>
      </c>
      <c r="Z67">
        <v>0</v>
      </c>
      <c r="AA67" s="204">
        <v>0</v>
      </c>
      <c r="AB67" s="204">
        <v>-0.3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44.22</v>
      </c>
      <c r="AQ67" s="204">
        <v>14.42</v>
      </c>
      <c r="AR67" s="204">
        <v>20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4.95</v>
      </c>
      <c r="L68" s="204">
        <v>203.77</v>
      </c>
      <c r="M68" s="204">
        <v>21.82</v>
      </c>
      <c r="N68" s="204">
        <v>35.03</v>
      </c>
      <c r="O68" s="204">
        <v>0</v>
      </c>
      <c r="P68" s="204">
        <v>41.2</v>
      </c>
      <c r="Q68" s="204">
        <v>3.51</v>
      </c>
      <c r="R68" s="204">
        <v>6.87</v>
      </c>
      <c r="S68" s="204">
        <v>4.28</v>
      </c>
      <c r="T68" s="204">
        <v>0</v>
      </c>
      <c r="U68" s="204">
        <v>20.23</v>
      </c>
      <c r="V68" s="204">
        <v>6.13</v>
      </c>
      <c r="W68" s="204">
        <v>13.43</v>
      </c>
      <c r="X68" s="204">
        <v>29.15</v>
      </c>
      <c r="Y68" s="204">
        <v>0</v>
      </c>
      <c r="Z68">
        <v>0</v>
      </c>
      <c r="AA68" s="204">
        <v>0</v>
      </c>
      <c r="AB68" s="204">
        <v>-0.3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44.22</v>
      </c>
      <c r="AQ68" s="204">
        <v>14.42</v>
      </c>
      <c r="AR68" s="204">
        <v>20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4.95</v>
      </c>
      <c r="L69" s="204">
        <v>203.77</v>
      </c>
      <c r="M69" s="204">
        <v>21.82</v>
      </c>
      <c r="N69" s="204">
        <v>35.03</v>
      </c>
      <c r="O69" s="204">
        <v>0</v>
      </c>
      <c r="P69" s="204">
        <v>41.2</v>
      </c>
      <c r="Q69" s="204">
        <v>3.51</v>
      </c>
      <c r="R69" s="204">
        <v>6.87</v>
      </c>
      <c r="S69" s="204">
        <v>4.28</v>
      </c>
      <c r="T69" s="204">
        <v>0</v>
      </c>
      <c r="U69" s="204">
        <v>20.23</v>
      </c>
      <c r="V69" s="204">
        <v>6.05</v>
      </c>
      <c r="W69" s="204">
        <v>13.43</v>
      </c>
      <c r="X69" s="204">
        <v>29.15</v>
      </c>
      <c r="Y69" s="204">
        <v>0</v>
      </c>
      <c r="Z69">
        <v>0</v>
      </c>
      <c r="AA69" s="204">
        <v>0</v>
      </c>
      <c r="AB69" s="204">
        <v>-0.3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44.21</v>
      </c>
      <c r="AQ69" s="204">
        <v>14.42</v>
      </c>
      <c r="AR69" s="204">
        <v>20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4.95</v>
      </c>
      <c r="L70" s="204">
        <v>203.77</v>
      </c>
      <c r="M70" s="204">
        <v>21.82</v>
      </c>
      <c r="N70" s="204">
        <v>35.03</v>
      </c>
      <c r="O70" s="204">
        <v>0</v>
      </c>
      <c r="P70" s="204">
        <v>41.2</v>
      </c>
      <c r="Q70" s="204">
        <v>3.51</v>
      </c>
      <c r="R70" s="204">
        <v>6.87</v>
      </c>
      <c r="S70" s="204">
        <v>4.28</v>
      </c>
      <c r="T70" s="204">
        <v>0</v>
      </c>
      <c r="U70" s="204">
        <v>20.23</v>
      </c>
      <c r="V70" s="204">
        <v>6.05</v>
      </c>
      <c r="W70" s="204">
        <v>13.43</v>
      </c>
      <c r="X70" s="204">
        <v>29.15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44.21</v>
      </c>
      <c r="AQ70" s="204">
        <v>14.42</v>
      </c>
      <c r="AR70" s="204">
        <v>20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4.95</v>
      </c>
      <c r="L71" s="204">
        <v>203.77</v>
      </c>
      <c r="M71" s="204">
        <v>21.38</v>
      </c>
      <c r="N71" s="204">
        <v>35.03</v>
      </c>
      <c r="O71" s="204">
        <v>0</v>
      </c>
      <c r="P71" s="204">
        <v>41.11</v>
      </c>
      <c r="Q71" s="204">
        <v>3.51</v>
      </c>
      <c r="R71" s="204">
        <v>6.87</v>
      </c>
      <c r="S71" s="204">
        <v>4.28</v>
      </c>
      <c r="T71" s="204">
        <v>0</v>
      </c>
      <c r="U71" s="204">
        <v>20.23</v>
      </c>
      <c r="V71" s="204">
        <v>5.57</v>
      </c>
      <c r="W71" s="204">
        <v>13.43</v>
      </c>
      <c r="X71" s="204">
        <v>29.15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44.21</v>
      </c>
      <c r="AQ71" s="204">
        <v>14.42</v>
      </c>
      <c r="AR71" s="204">
        <v>20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4.95</v>
      </c>
      <c r="L72" s="204">
        <v>203.78</v>
      </c>
      <c r="M72" s="204">
        <v>27.13</v>
      </c>
      <c r="N72" s="204">
        <v>35.03</v>
      </c>
      <c r="O72" s="204">
        <v>0</v>
      </c>
      <c r="P72" s="204">
        <v>41.2</v>
      </c>
      <c r="Q72" s="204">
        <v>3.24</v>
      </c>
      <c r="R72" s="204">
        <v>6.87</v>
      </c>
      <c r="S72" s="204">
        <v>4.28</v>
      </c>
      <c r="T72" s="204">
        <v>0</v>
      </c>
      <c r="U72" s="204">
        <v>20.23</v>
      </c>
      <c r="V72" s="204">
        <v>3.37</v>
      </c>
      <c r="W72" s="204">
        <v>13.43</v>
      </c>
      <c r="X72" s="204">
        <v>29.15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44.22</v>
      </c>
      <c r="AQ72" s="204">
        <v>14.42</v>
      </c>
      <c r="AR72" s="204">
        <v>14.06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5.48</v>
      </c>
      <c r="L73" s="204">
        <v>227.49</v>
      </c>
      <c r="M73" s="204">
        <v>27.13</v>
      </c>
      <c r="N73" s="204">
        <v>35.03</v>
      </c>
      <c r="O73" s="204">
        <v>0</v>
      </c>
      <c r="P73" s="204">
        <v>41.2</v>
      </c>
      <c r="Q73" s="204">
        <v>5.89</v>
      </c>
      <c r="R73" s="204">
        <v>12.51</v>
      </c>
      <c r="S73" s="204">
        <v>7.79</v>
      </c>
      <c r="T73" s="204">
        <v>0</v>
      </c>
      <c r="U73" s="204">
        <v>20.23</v>
      </c>
      <c r="V73" s="204">
        <v>6.13</v>
      </c>
      <c r="W73" s="204">
        <v>13.43</v>
      </c>
      <c r="X73" s="204">
        <v>29.15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58.71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74.680000000000007</v>
      </c>
      <c r="AQ73" s="204">
        <v>26.6</v>
      </c>
      <c r="AR73" s="204">
        <v>7.65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6.08</v>
      </c>
      <c r="L74" s="204">
        <v>294.69</v>
      </c>
      <c r="M74" s="204">
        <v>27.13</v>
      </c>
      <c r="N74" s="204">
        <v>35.03</v>
      </c>
      <c r="O74" s="204">
        <v>0</v>
      </c>
      <c r="P74" s="204">
        <v>41.2</v>
      </c>
      <c r="Q74" s="204">
        <v>5.89</v>
      </c>
      <c r="R74" s="204">
        <v>12.51</v>
      </c>
      <c r="S74" s="204">
        <v>7.79</v>
      </c>
      <c r="T74" s="204">
        <v>0</v>
      </c>
      <c r="U74" s="204">
        <v>20.23</v>
      </c>
      <c r="V74" s="204">
        <v>6.13</v>
      </c>
      <c r="W74" s="204">
        <v>13.43</v>
      </c>
      <c r="X74" s="204">
        <v>29.15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58.71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74.680000000000007</v>
      </c>
      <c r="AQ74" s="204">
        <v>26.6</v>
      </c>
      <c r="AR74" s="204">
        <v>2.98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9.23</v>
      </c>
      <c r="L75" s="204">
        <v>360.5</v>
      </c>
      <c r="M75" s="204">
        <v>27.13</v>
      </c>
      <c r="N75" s="204">
        <v>35.03</v>
      </c>
      <c r="O75" s="204">
        <v>0</v>
      </c>
      <c r="P75" s="204">
        <v>41.2</v>
      </c>
      <c r="Q75" s="204">
        <v>5.89</v>
      </c>
      <c r="R75" s="204">
        <v>12.51</v>
      </c>
      <c r="S75" s="204">
        <v>7.79</v>
      </c>
      <c r="T75" s="204">
        <v>0</v>
      </c>
      <c r="U75" s="204">
        <v>20.23</v>
      </c>
      <c r="V75" s="204">
        <v>6.13</v>
      </c>
      <c r="W75" s="204">
        <v>13.43</v>
      </c>
      <c r="X75" s="204">
        <v>29.15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57.31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74.680000000000007</v>
      </c>
      <c r="AQ75" s="204">
        <v>26.6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8.99</v>
      </c>
      <c r="L76" s="204">
        <v>367.18</v>
      </c>
      <c r="M76" s="204">
        <v>27.13</v>
      </c>
      <c r="N76" s="204">
        <v>35.03</v>
      </c>
      <c r="O76" s="204">
        <v>0</v>
      </c>
      <c r="P76" s="204">
        <v>41.2</v>
      </c>
      <c r="Q76" s="204">
        <v>5.89</v>
      </c>
      <c r="R76" s="204">
        <v>12.51</v>
      </c>
      <c r="S76" s="204">
        <v>7.79</v>
      </c>
      <c r="T76" s="204">
        <v>0</v>
      </c>
      <c r="U76" s="204">
        <v>20.23</v>
      </c>
      <c r="V76" s="204">
        <v>6.13</v>
      </c>
      <c r="W76" s="204">
        <v>13.43</v>
      </c>
      <c r="X76" s="204">
        <v>29.15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57.31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74.680000000000007</v>
      </c>
      <c r="AQ76" s="204">
        <v>26.6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8.99</v>
      </c>
      <c r="L77" s="204">
        <v>367.18</v>
      </c>
      <c r="M77" s="204">
        <v>27.13</v>
      </c>
      <c r="N77" s="204">
        <v>35.03</v>
      </c>
      <c r="O77" s="204">
        <v>0</v>
      </c>
      <c r="P77" s="204">
        <v>41.2</v>
      </c>
      <c r="Q77" s="204">
        <v>5.89</v>
      </c>
      <c r="R77" s="204">
        <v>12.51</v>
      </c>
      <c r="S77" s="204">
        <v>7.79</v>
      </c>
      <c r="T77" s="204">
        <v>0</v>
      </c>
      <c r="U77" s="204">
        <v>20.23</v>
      </c>
      <c r="V77" s="204">
        <v>6.13</v>
      </c>
      <c r="W77" s="204">
        <v>13.43</v>
      </c>
      <c r="X77" s="204">
        <v>29.15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74.680000000000007</v>
      </c>
      <c r="AQ77" s="204">
        <v>26.6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8.99</v>
      </c>
      <c r="L78" s="204">
        <v>367.18</v>
      </c>
      <c r="M78" s="204">
        <v>27.13</v>
      </c>
      <c r="N78" s="204">
        <v>35.03</v>
      </c>
      <c r="O78" s="204">
        <v>0</v>
      </c>
      <c r="P78" s="204">
        <v>41.2</v>
      </c>
      <c r="Q78" s="204">
        <v>5.89</v>
      </c>
      <c r="R78" s="204">
        <v>12.51</v>
      </c>
      <c r="S78" s="204">
        <v>7.79</v>
      </c>
      <c r="T78" s="204">
        <v>0</v>
      </c>
      <c r="U78" s="204">
        <v>20.23</v>
      </c>
      <c r="V78" s="204">
        <v>6.13</v>
      </c>
      <c r="W78" s="204">
        <v>13.43</v>
      </c>
      <c r="X78" s="204">
        <v>29.15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74.680000000000007</v>
      </c>
      <c r="AQ78" s="204">
        <v>26.6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8.99</v>
      </c>
      <c r="L79" s="204">
        <v>367.18</v>
      </c>
      <c r="M79" s="204">
        <v>27.13</v>
      </c>
      <c r="N79" s="204">
        <v>35.03</v>
      </c>
      <c r="O79" s="204">
        <v>0</v>
      </c>
      <c r="P79" s="204">
        <v>41.2</v>
      </c>
      <c r="Q79" s="204">
        <v>5.89</v>
      </c>
      <c r="R79" s="204">
        <v>12.51</v>
      </c>
      <c r="S79" s="204">
        <v>7.79</v>
      </c>
      <c r="T79" s="204">
        <v>0</v>
      </c>
      <c r="U79" s="204">
        <v>20.23</v>
      </c>
      <c r="V79" s="204">
        <v>6.13</v>
      </c>
      <c r="W79" s="204">
        <v>13.43</v>
      </c>
      <c r="X79" s="204">
        <v>29.15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74.680000000000007</v>
      </c>
      <c r="AQ79" s="204">
        <v>26.6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8.99</v>
      </c>
      <c r="L80" s="204">
        <v>367.18</v>
      </c>
      <c r="M80" s="204">
        <v>27.13</v>
      </c>
      <c r="N80" s="204">
        <v>35.03</v>
      </c>
      <c r="O80" s="204">
        <v>0</v>
      </c>
      <c r="P80" s="204">
        <v>41.2</v>
      </c>
      <c r="Q80" s="204">
        <v>5.89</v>
      </c>
      <c r="R80" s="204">
        <v>12.51</v>
      </c>
      <c r="S80" s="204">
        <v>7.79</v>
      </c>
      <c r="T80" s="204">
        <v>0</v>
      </c>
      <c r="U80" s="204">
        <v>20.23</v>
      </c>
      <c r="V80" s="204">
        <v>6.13</v>
      </c>
      <c r="W80" s="204">
        <v>13.43</v>
      </c>
      <c r="X80" s="204">
        <v>29.15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74.680000000000007</v>
      </c>
      <c r="AQ80" s="204">
        <v>26.6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8.99</v>
      </c>
      <c r="L81" s="204">
        <v>367.18</v>
      </c>
      <c r="M81" s="204">
        <v>27.13</v>
      </c>
      <c r="N81" s="204">
        <v>35.03</v>
      </c>
      <c r="O81" s="204">
        <v>0</v>
      </c>
      <c r="P81" s="204">
        <v>41.2</v>
      </c>
      <c r="Q81" s="204">
        <v>5.89</v>
      </c>
      <c r="R81" s="204">
        <v>12.51</v>
      </c>
      <c r="S81" s="204">
        <v>7.79</v>
      </c>
      <c r="T81" s="204">
        <v>0</v>
      </c>
      <c r="U81" s="204">
        <v>20.23</v>
      </c>
      <c r="V81" s="204">
        <v>6.13</v>
      </c>
      <c r="W81" s="204">
        <v>13.43</v>
      </c>
      <c r="X81" s="204">
        <v>29.15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58.71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74.680000000000007</v>
      </c>
      <c r="AQ81" s="204">
        <v>26.6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8.99</v>
      </c>
      <c r="L82" s="204">
        <v>367.18</v>
      </c>
      <c r="M82" s="204">
        <v>27.13</v>
      </c>
      <c r="N82" s="204">
        <v>35.03</v>
      </c>
      <c r="O82" s="204">
        <v>0</v>
      </c>
      <c r="P82" s="204">
        <v>41.2</v>
      </c>
      <c r="Q82" s="204">
        <v>5.89</v>
      </c>
      <c r="R82" s="204">
        <v>12.51</v>
      </c>
      <c r="S82" s="204">
        <v>7.79</v>
      </c>
      <c r="T82" s="204">
        <v>0</v>
      </c>
      <c r="U82" s="204">
        <v>20.23</v>
      </c>
      <c r="V82" s="204">
        <v>6.13</v>
      </c>
      <c r="W82" s="204">
        <v>13.43</v>
      </c>
      <c r="X82" s="204">
        <v>29.15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58.71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74.680000000000007</v>
      </c>
      <c r="AQ82" s="204">
        <v>26.6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8.75</v>
      </c>
      <c r="L83" s="204">
        <v>367.18</v>
      </c>
      <c r="M83" s="204">
        <v>27.13</v>
      </c>
      <c r="N83" s="204">
        <v>35.03</v>
      </c>
      <c r="O83" s="204">
        <v>0</v>
      </c>
      <c r="P83" s="204">
        <v>41.2</v>
      </c>
      <c r="Q83" s="204">
        <v>5.89</v>
      </c>
      <c r="R83" s="204">
        <v>12.51</v>
      </c>
      <c r="S83" s="204">
        <v>7.79</v>
      </c>
      <c r="T83" s="204">
        <v>0</v>
      </c>
      <c r="U83" s="204">
        <v>20.23</v>
      </c>
      <c r="V83" s="204">
        <v>6.13</v>
      </c>
      <c r="W83" s="204">
        <v>13.43</v>
      </c>
      <c r="X83" s="204">
        <v>29.15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58.71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74.680000000000007</v>
      </c>
      <c r="AQ83" s="204">
        <v>26.6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4.95</v>
      </c>
      <c r="L84" s="204">
        <v>367.18</v>
      </c>
      <c r="M84" s="204">
        <v>27.13</v>
      </c>
      <c r="N84" s="204">
        <v>35.03</v>
      </c>
      <c r="O84" s="204">
        <v>0</v>
      </c>
      <c r="P84" s="204">
        <v>41.2</v>
      </c>
      <c r="Q84" s="204">
        <v>5.01</v>
      </c>
      <c r="R84" s="204">
        <v>10.8</v>
      </c>
      <c r="S84" s="204">
        <v>6.72</v>
      </c>
      <c r="T84" s="204">
        <v>0</v>
      </c>
      <c r="U84" s="204">
        <v>20.23</v>
      </c>
      <c r="V84" s="204">
        <v>6.13</v>
      </c>
      <c r="W84" s="204">
        <v>13.43</v>
      </c>
      <c r="X84" s="204">
        <v>29.15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58.71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74.680000000000007</v>
      </c>
      <c r="AQ84" s="204">
        <v>26.6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7.78</v>
      </c>
      <c r="L85" s="204">
        <v>382</v>
      </c>
      <c r="M85" s="204">
        <v>27.13</v>
      </c>
      <c r="N85" s="204">
        <v>35.03</v>
      </c>
      <c r="O85" s="204">
        <v>0</v>
      </c>
      <c r="P85" s="204">
        <v>41.2</v>
      </c>
      <c r="Q85" s="204">
        <v>5.01</v>
      </c>
      <c r="R85" s="204">
        <v>10.8</v>
      </c>
      <c r="S85" s="204">
        <v>6.72</v>
      </c>
      <c r="T85" s="204">
        <v>0</v>
      </c>
      <c r="U85" s="204">
        <v>20.23</v>
      </c>
      <c r="V85" s="204">
        <v>6.13</v>
      </c>
      <c r="W85" s="204">
        <v>13.43</v>
      </c>
      <c r="X85" s="204">
        <v>29.15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58.71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74.680000000000007</v>
      </c>
      <c r="AQ85" s="204">
        <v>26.6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8.42</v>
      </c>
      <c r="L86" s="204">
        <v>335.92</v>
      </c>
      <c r="M86" s="204">
        <v>27.13</v>
      </c>
      <c r="N86" s="204">
        <v>35.03</v>
      </c>
      <c r="O86" s="204">
        <v>0</v>
      </c>
      <c r="P86" s="204">
        <v>41.2</v>
      </c>
      <c r="Q86" s="204">
        <v>5.03</v>
      </c>
      <c r="R86" s="204">
        <v>10.8</v>
      </c>
      <c r="S86" s="204">
        <v>6.7</v>
      </c>
      <c r="T86" s="204">
        <v>0</v>
      </c>
      <c r="U86" s="204">
        <v>20.23</v>
      </c>
      <c r="V86" s="204">
        <v>6.13</v>
      </c>
      <c r="W86" s="204">
        <v>13.43</v>
      </c>
      <c r="X86" s="204">
        <v>29.15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58.71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74.680000000000007</v>
      </c>
      <c r="AQ86" s="204">
        <v>26.6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8.11</v>
      </c>
      <c r="L87" s="204">
        <v>275.22000000000003</v>
      </c>
      <c r="M87" s="204">
        <v>27.13</v>
      </c>
      <c r="N87" s="204">
        <v>35.03</v>
      </c>
      <c r="O87" s="204">
        <v>0</v>
      </c>
      <c r="P87" s="204">
        <v>41.2</v>
      </c>
      <c r="Q87" s="204">
        <v>4.99</v>
      </c>
      <c r="R87" s="204">
        <v>10.8</v>
      </c>
      <c r="S87" s="204">
        <v>6.7</v>
      </c>
      <c r="T87" s="204">
        <v>0</v>
      </c>
      <c r="U87" s="204">
        <v>20.23</v>
      </c>
      <c r="V87" s="204">
        <v>6.13</v>
      </c>
      <c r="W87" s="204">
        <v>13.43</v>
      </c>
      <c r="X87" s="204">
        <v>29.15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74.680000000000007</v>
      </c>
      <c r="AQ87" s="204">
        <v>26.6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6.85</v>
      </c>
      <c r="L88" s="204">
        <v>220.41</v>
      </c>
      <c r="M88" s="204">
        <v>27.13</v>
      </c>
      <c r="N88" s="204">
        <v>35.03</v>
      </c>
      <c r="O88" s="204">
        <v>0</v>
      </c>
      <c r="P88" s="204">
        <v>41.2</v>
      </c>
      <c r="Q88" s="204">
        <v>4.99</v>
      </c>
      <c r="R88" s="204">
        <v>10.8</v>
      </c>
      <c r="S88" s="204">
        <v>6.7</v>
      </c>
      <c r="T88" s="204">
        <v>0</v>
      </c>
      <c r="U88" s="204">
        <v>20.23</v>
      </c>
      <c r="V88" s="204">
        <v>6.13</v>
      </c>
      <c r="W88" s="204">
        <v>13.43</v>
      </c>
      <c r="X88" s="204">
        <v>29.15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74.680000000000007</v>
      </c>
      <c r="AQ88" s="204">
        <v>26.6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6.01</v>
      </c>
      <c r="L89" s="204">
        <v>203.78</v>
      </c>
      <c r="M89" s="204">
        <v>27.13</v>
      </c>
      <c r="N89" s="204">
        <v>35.03</v>
      </c>
      <c r="O89" s="204">
        <v>0</v>
      </c>
      <c r="P89" s="204">
        <v>41.2</v>
      </c>
      <c r="Q89" s="204">
        <v>3.24</v>
      </c>
      <c r="R89" s="204">
        <v>6.87</v>
      </c>
      <c r="S89" s="204">
        <v>4.28</v>
      </c>
      <c r="T89" s="204">
        <v>0</v>
      </c>
      <c r="U89" s="204">
        <v>20.23</v>
      </c>
      <c r="V89" s="204">
        <v>6.13</v>
      </c>
      <c r="W89" s="204">
        <v>13.43</v>
      </c>
      <c r="X89" s="204">
        <v>29.15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74.680000000000007</v>
      </c>
      <c r="AQ89" s="204">
        <v>26.6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5.79</v>
      </c>
      <c r="L90" s="204">
        <v>203.78</v>
      </c>
      <c r="M90" s="204">
        <v>27.13</v>
      </c>
      <c r="N90" s="204">
        <v>35.03</v>
      </c>
      <c r="O90" s="204">
        <v>0</v>
      </c>
      <c r="P90" s="204">
        <v>41.2</v>
      </c>
      <c r="Q90" s="204">
        <v>3.24</v>
      </c>
      <c r="R90" s="204">
        <v>6.87</v>
      </c>
      <c r="S90" s="204">
        <v>4.28</v>
      </c>
      <c r="T90" s="204">
        <v>0</v>
      </c>
      <c r="U90" s="204">
        <v>20.23</v>
      </c>
      <c r="V90" s="204">
        <v>6.13</v>
      </c>
      <c r="W90" s="204">
        <v>13.43</v>
      </c>
      <c r="X90" s="204">
        <v>29.15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44.21</v>
      </c>
      <c r="AQ90" s="204">
        <v>14.42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5.74</v>
      </c>
      <c r="L91" s="204">
        <v>203.78</v>
      </c>
      <c r="M91" s="204">
        <v>27.13</v>
      </c>
      <c r="N91" s="204">
        <v>35.03</v>
      </c>
      <c r="O91" s="204">
        <v>0</v>
      </c>
      <c r="P91" s="204">
        <v>41.2</v>
      </c>
      <c r="Q91" s="204">
        <v>3.24</v>
      </c>
      <c r="R91" s="204">
        <v>6.87</v>
      </c>
      <c r="S91" s="204">
        <v>4.28</v>
      </c>
      <c r="T91" s="204">
        <v>0</v>
      </c>
      <c r="U91" s="204">
        <v>20.23</v>
      </c>
      <c r="V91" s="204">
        <v>3.91</v>
      </c>
      <c r="W91" s="204">
        <v>13.43</v>
      </c>
      <c r="X91" s="204">
        <v>29.15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44.21</v>
      </c>
      <c r="AQ91" s="204">
        <v>14.42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5.68</v>
      </c>
      <c r="L92" s="204">
        <v>203.78</v>
      </c>
      <c r="M92" s="204">
        <v>27.13</v>
      </c>
      <c r="N92" s="204">
        <v>35.03</v>
      </c>
      <c r="O92" s="204">
        <v>0</v>
      </c>
      <c r="P92" s="204">
        <v>41.2</v>
      </c>
      <c r="Q92" s="204">
        <v>3.24</v>
      </c>
      <c r="R92" s="204">
        <v>6.87</v>
      </c>
      <c r="S92" s="204">
        <v>4.28</v>
      </c>
      <c r="T92" s="204">
        <v>0</v>
      </c>
      <c r="U92" s="204">
        <v>20.23</v>
      </c>
      <c r="V92" s="204">
        <v>3.37</v>
      </c>
      <c r="W92" s="204">
        <v>13.43</v>
      </c>
      <c r="X92" s="204">
        <v>29.15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44.21</v>
      </c>
      <c r="AQ92" s="204">
        <v>14.42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4.95</v>
      </c>
      <c r="L93" s="204">
        <v>203.78</v>
      </c>
      <c r="M93" s="204">
        <v>27.13</v>
      </c>
      <c r="N93" s="204">
        <v>35.03</v>
      </c>
      <c r="O93" s="204">
        <v>0</v>
      </c>
      <c r="P93" s="204">
        <v>41.2</v>
      </c>
      <c r="Q93" s="204">
        <v>3.24</v>
      </c>
      <c r="R93" s="204">
        <v>6.87</v>
      </c>
      <c r="S93" s="204">
        <v>4.28</v>
      </c>
      <c r="T93" s="204">
        <v>0</v>
      </c>
      <c r="U93" s="204">
        <v>20.23</v>
      </c>
      <c r="V93" s="204">
        <v>3.37</v>
      </c>
      <c r="W93" s="204">
        <v>13.43</v>
      </c>
      <c r="X93" s="204">
        <v>29.15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44.21</v>
      </c>
      <c r="AQ93" s="204">
        <v>14.42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4.95</v>
      </c>
      <c r="L94" s="204">
        <v>203.78</v>
      </c>
      <c r="M94" s="204">
        <v>27.13</v>
      </c>
      <c r="N94" s="204">
        <v>35.03</v>
      </c>
      <c r="O94" s="204">
        <v>0</v>
      </c>
      <c r="P94" s="204">
        <v>41.2</v>
      </c>
      <c r="Q94" s="204">
        <v>3.24</v>
      </c>
      <c r="R94" s="204">
        <v>6.87</v>
      </c>
      <c r="S94" s="204">
        <v>4.28</v>
      </c>
      <c r="T94" s="204">
        <v>0</v>
      </c>
      <c r="U94" s="204">
        <v>20.23</v>
      </c>
      <c r="V94" s="204">
        <v>5.57</v>
      </c>
      <c r="W94" s="204">
        <v>13.43</v>
      </c>
      <c r="X94" s="204">
        <v>29.15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44.21</v>
      </c>
      <c r="AQ94" s="204">
        <v>14.42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4.95</v>
      </c>
      <c r="L95" s="204">
        <v>203.78</v>
      </c>
      <c r="M95" s="204">
        <v>27.13</v>
      </c>
      <c r="N95" s="204">
        <v>35.03</v>
      </c>
      <c r="O95" s="204">
        <v>0</v>
      </c>
      <c r="P95" s="204">
        <v>41.2</v>
      </c>
      <c r="Q95" s="204">
        <v>3.24</v>
      </c>
      <c r="R95" s="204">
        <v>6.87</v>
      </c>
      <c r="S95" s="204">
        <v>4.28</v>
      </c>
      <c r="T95" s="204">
        <v>0</v>
      </c>
      <c r="U95" s="204">
        <v>20.23</v>
      </c>
      <c r="V95" s="204">
        <v>5.01</v>
      </c>
      <c r="W95" s="204">
        <v>13.43</v>
      </c>
      <c r="X95" s="204">
        <v>29.15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44.21</v>
      </c>
      <c r="AQ95" s="204">
        <v>14.42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4.95</v>
      </c>
      <c r="L96" s="204">
        <v>203.78</v>
      </c>
      <c r="M96" s="204">
        <v>27.13</v>
      </c>
      <c r="N96" s="204">
        <v>35.03</v>
      </c>
      <c r="O96" s="204">
        <v>0</v>
      </c>
      <c r="P96" s="204">
        <v>41.2</v>
      </c>
      <c r="Q96" s="204">
        <v>3.24</v>
      </c>
      <c r="R96" s="204">
        <v>6.87</v>
      </c>
      <c r="S96" s="204">
        <v>4.28</v>
      </c>
      <c r="T96" s="204">
        <v>0</v>
      </c>
      <c r="U96" s="204">
        <v>20.23</v>
      </c>
      <c r="V96" s="204">
        <v>4.21</v>
      </c>
      <c r="W96" s="204">
        <v>7.38</v>
      </c>
      <c r="X96" s="204">
        <v>29.15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44.21</v>
      </c>
      <c r="AQ96" s="204">
        <v>14.42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4.95</v>
      </c>
      <c r="L97" s="204">
        <v>203.78</v>
      </c>
      <c r="M97" s="204">
        <v>27.13</v>
      </c>
      <c r="N97" s="204">
        <v>35.03</v>
      </c>
      <c r="O97" s="204">
        <v>0</v>
      </c>
      <c r="P97" s="204">
        <v>41.2</v>
      </c>
      <c r="Q97" s="204">
        <v>3.24</v>
      </c>
      <c r="R97" s="204">
        <v>6.87</v>
      </c>
      <c r="S97" s="204">
        <v>4.28</v>
      </c>
      <c r="T97" s="204">
        <v>0</v>
      </c>
      <c r="U97" s="204">
        <v>20.23</v>
      </c>
      <c r="V97" s="204">
        <v>4.21</v>
      </c>
      <c r="W97" s="204">
        <v>7.38</v>
      </c>
      <c r="X97" s="204">
        <v>29.15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44.21</v>
      </c>
      <c r="AQ97" s="204">
        <v>14.42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4.95</v>
      </c>
      <c r="L98" s="204">
        <v>203.78</v>
      </c>
      <c r="M98" s="204">
        <v>27.13</v>
      </c>
      <c r="N98" s="204">
        <v>35.03</v>
      </c>
      <c r="O98" s="204">
        <v>0</v>
      </c>
      <c r="P98" s="204">
        <v>41.2</v>
      </c>
      <c r="Q98" s="204">
        <v>3.24</v>
      </c>
      <c r="R98" s="204">
        <v>6.87</v>
      </c>
      <c r="S98" s="204">
        <v>4.28</v>
      </c>
      <c r="T98" s="204">
        <v>0</v>
      </c>
      <c r="U98" s="204">
        <v>20.23</v>
      </c>
      <c r="V98" s="204">
        <v>4.21</v>
      </c>
      <c r="W98" s="204">
        <v>7.38</v>
      </c>
      <c r="X98" s="204">
        <v>29.15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44.21</v>
      </c>
      <c r="AQ98" s="204">
        <v>14.42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0.14517750000000004</v>
      </c>
      <c r="L99">
        <f t="shared" si="0"/>
        <v>6.1209150000000019</v>
      </c>
      <c r="M99">
        <f t="shared" si="0"/>
        <v>0.60818750000000055</v>
      </c>
      <c r="N99">
        <f t="shared" si="0"/>
        <v>0.8268775000000016</v>
      </c>
      <c r="O99">
        <f t="shared" si="0"/>
        <v>0</v>
      </c>
      <c r="P99">
        <f t="shared" si="0"/>
        <v>0.98877749999999831</v>
      </c>
      <c r="Q99">
        <f t="shared" si="0"/>
        <v>0.10456749999999991</v>
      </c>
      <c r="R99">
        <f t="shared" si="0"/>
        <v>0.21400999999999992</v>
      </c>
      <c r="S99">
        <f t="shared" si="0"/>
        <v>0.13284249999999981</v>
      </c>
      <c r="T99">
        <f t="shared" si="0"/>
        <v>0</v>
      </c>
      <c r="U99">
        <f t="shared" si="0"/>
        <v>0.54810000000000048</v>
      </c>
      <c r="V99">
        <f t="shared" si="0"/>
        <v>0.12101999999999999</v>
      </c>
      <c r="W99">
        <f t="shared" si="0"/>
        <v>0.25685749999999963</v>
      </c>
      <c r="X99">
        <f t="shared" si="0"/>
        <v>0.5688125000000005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8.5199999999999901E-2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1.4271450000000001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1.3440274999999997</v>
      </c>
      <c r="AQ99">
        <f t="shared" si="0"/>
        <v>0.45899250000000003</v>
      </c>
      <c r="AR99">
        <f t="shared" si="0"/>
        <v>0.19718499999999997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2.97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2.97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2.97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2.97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2.97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2.97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2.97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2.97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2.97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2.97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2.97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2.97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2.97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2.97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2.97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2.97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2.97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2.97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2.97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2.97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2.97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2.97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2.97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2.97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2.97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18.36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2.97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18.36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2.97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2.97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2.97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2.97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2.97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2.97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2.97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14.89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2.97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14.89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2.97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19.22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2.97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19.22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2.97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19.22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2.97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19.22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2.97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19.22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19.22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19.690000000000001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19.690000000000001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-0.05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-0.05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-0.05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-0.05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-0.05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-0.05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-0.05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-0.05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-0.05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-0.05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-0.05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-0.05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-0.05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-0.05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-0.05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-0.05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-0.05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-0.05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-0.05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-0.05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-0.05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19.690000000000001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19.690000000000001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19.22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19.22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14.91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14.91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14.91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14.91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19.690000000000001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19.690000000000001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19.690000000000001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19.690000000000001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19.690000000000001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19.690000000000001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2.8695000000000009E-2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0.43424000000000079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28.78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216.02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0</v>
      </c>
      <c r="D18" s="25">
        <v>29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0</v>
      </c>
      <c r="D19" s="25">
        <v>29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0</v>
      </c>
      <c r="D20" s="25">
        <v>29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0</v>
      </c>
      <c r="D21" s="25">
        <v>29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0</v>
      </c>
      <c r="D22" s="25">
        <v>29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0</v>
      </c>
      <c r="D23" s="25">
        <v>29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0</v>
      </c>
      <c r="D24" s="25">
        <v>29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0</v>
      </c>
      <c r="D25" s="25">
        <v>29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0</v>
      </c>
      <c r="D26" s="25">
        <v>29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0</v>
      </c>
      <c r="D27" s="25">
        <v>29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0</v>
      </c>
      <c r="D28" s="25">
        <v>29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0</v>
      </c>
      <c r="D29" s="25">
        <v>29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280.20999999999998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0</v>
      </c>
      <c r="D30" s="25">
        <v>29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280.20999999999998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0</v>
      </c>
      <c r="D31" s="25">
        <v>29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280.20999999999998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0</v>
      </c>
      <c r="D32" s="25">
        <v>29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280.20999999999998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280.20999999999998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0</v>
      </c>
      <c r="D34" s="25">
        <v>29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280.20999999999998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0</v>
      </c>
      <c r="D35" s="25">
        <v>29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270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0</v>
      </c>
      <c r="D36" s="25">
        <v>29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0</v>
      </c>
      <c r="D37" s="25">
        <v>29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0</v>
      </c>
      <c r="D38" s="25">
        <v>29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0</v>
      </c>
      <c r="D39" s="25">
        <v>29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0</v>
      </c>
      <c r="D40" s="25">
        <v>29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0</v>
      </c>
      <c r="D41" s="25">
        <v>29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0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0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0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0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0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0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0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0</v>
      </c>
      <c r="D49" s="25">
        <v>-1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0</v>
      </c>
      <c r="D50" s="25">
        <v>-1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0</v>
      </c>
      <c r="D51" s="25">
        <v>-1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0</v>
      </c>
      <c r="D52" s="25">
        <v>-1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0</v>
      </c>
      <c r="D53" s="25">
        <v>-1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0</v>
      </c>
      <c r="D54" s="25">
        <v>-1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0</v>
      </c>
      <c r="D55" s="25">
        <v>-1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0</v>
      </c>
      <c r="D56" s="25">
        <v>-1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0</v>
      </c>
      <c r="D57" s="25">
        <v>-1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0</v>
      </c>
      <c r="D58" s="25">
        <v>-1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0</v>
      </c>
      <c r="D59" s="25">
        <v>-1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0</v>
      </c>
      <c r="D60" s="25">
        <v>-1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0</v>
      </c>
      <c r="D61" s="25">
        <v>-1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0</v>
      </c>
      <c r="D62" s="25">
        <v>-1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0</v>
      </c>
      <c r="D63" s="25">
        <v>-1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0</v>
      </c>
      <c r="D64" s="25">
        <v>-1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0</v>
      </c>
      <c r="D65" s="25">
        <v>-1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0</v>
      </c>
      <c r="D66" s="25">
        <v>-1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0</v>
      </c>
      <c r="D67" s="25">
        <v>-1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0</v>
      </c>
      <c r="D68" s="25">
        <v>-1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0</v>
      </c>
      <c r="D69" s="25">
        <v>-1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0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0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0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0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0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0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0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0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270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0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270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0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270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0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270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0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270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0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270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0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0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0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0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0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0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0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0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0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0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0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0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0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0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0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0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0.277445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6.4818199999999999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19.32</v>
      </c>
      <c r="E3" s="204">
        <v>0</v>
      </c>
      <c r="F3" s="204">
        <v>0</v>
      </c>
      <c r="G3" s="204">
        <v>31.1</v>
      </c>
      <c r="H3" s="204">
        <v>0</v>
      </c>
      <c r="I3" s="204">
        <v>0</v>
      </c>
      <c r="J3" s="204">
        <v>39.71</v>
      </c>
      <c r="K3" s="204">
        <v>336.6</v>
      </c>
      <c r="L3" s="204">
        <v>3.39</v>
      </c>
      <c r="M3" s="204">
        <v>2.4700000000000002</v>
      </c>
      <c r="N3" s="204">
        <v>2.02</v>
      </c>
      <c r="O3" s="204">
        <v>1.43</v>
      </c>
      <c r="P3" s="204">
        <v>1.07</v>
      </c>
      <c r="Q3" s="204">
        <v>3.22</v>
      </c>
      <c r="R3" s="204">
        <v>8.39</v>
      </c>
      <c r="S3" s="204">
        <v>5.39</v>
      </c>
      <c r="T3" s="204">
        <v>0</v>
      </c>
      <c r="U3" s="204">
        <v>2.41</v>
      </c>
      <c r="V3" s="204">
        <v>0.35</v>
      </c>
      <c r="W3" s="204">
        <v>0</v>
      </c>
      <c r="X3" s="204">
        <v>1.69</v>
      </c>
      <c r="Y3" s="204">
        <v>0</v>
      </c>
      <c r="Z3" s="204">
        <v>35.72</v>
      </c>
      <c r="AA3" s="204">
        <v>1.53</v>
      </c>
      <c r="AB3" s="204">
        <v>0</v>
      </c>
      <c r="AC3" s="204">
        <v>0</v>
      </c>
      <c r="AD3" s="204">
        <v>12.46</v>
      </c>
      <c r="AE3" s="204">
        <v>0</v>
      </c>
      <c r="AF3" s="204">
        <v>0</v>
      </c>
      <c r="AG3" s="204">
        <v>46.68</v>
      </c>
      <c r="AH3" s="204">
        <v>0</v>
      </c>
      <c r="AI3" s="204">
        <v>46.68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19.32</v>
      </c>
      <c r="E4" s="204">
        <v>0</v>
      </c>
      <c r="F4" s="204">
        <v>0</v>
      </c>
      <c r="G4" s="204">
        <v>31.1</v>
      </c>
      <c r="H4" s="204">
        <v>0</v>
      </c>
      <c r="I4" s="204">
        <v>0</v>
      </c>
      <c r="J4" s="204">
        <v>39.71</v>
      </c>
      <c r="K4" s="204">
        <v>336.6</v>
      </c>
      <c r="L4" s="204">
        <v>3.39</v>
      </c>
      <c r="M4" s="204">
        <v>2.4700000000000002</v>
      </c>
      <c r="N4" s="204">
        <v>2.02</v>
      </c>
      <c r="O4" s="204">
        <v>1.43</v>
      </c>
      <c r="P4" s="204">
        <v>1.07</v>
      </c>
      <c r="Q4" s="204">
        <v>3.22</v>
      </c>
      <c r="R4" s="204">
        <v>8.39</v>
      </c>
      <c r="S4" s="204">
        <v>5.39</v>
      </c>
      <c r="T4" s="204">
        <v>0</v>
      </c>
      <c r="U4" s="204">
        <v>2.41</v>
      </c>
      <c r="V4" s="204">
        <v>0.3</v>
      </c>
      <c r="W4" s="204">
        <v>0</v>
      </c>
      <c r="X4" s="204">
        <v>1.69</v>
      </c>
      <c r="Y4" s="204">
        <v>0</v>
      </c>
      <c r="Z4" s="204">
        <v>64.56</v>
      </c>
      <c r="AA4" s="204">
        <v>5.23</v>
      </c>
      <c r="AB4" s="204">
        <v>0</v>
      </c>
      <c r="AC4" s="204">
        <v>0</v>
      </c>
      <c r="AD4" s="204">
        <v>12.46</v>
      </c>
      <c r="AE4" s="204">
        <v>0</v>
      </c>
      <c r="AF4" s="204">
        <v>0</v>
      </c>
      <c r="AG4" s="204">
        <v>46.68</v>
      </c>
      <c r="AH4" s="204">
        <v>0</v>
      </c>
      <c r="AI4" s="204">
        <v>46.68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19.420000000000002</v>
      </c>
      <c r="E5" s="204">
        <v>0</v>
      </c>
      <c r="F5" s="204">
        <v>0</v>
      </c>
      <c r="G5" s="204">
        <v>31.1</v>
      </c>
      <c r="H5" s="204">
        <v>0</v>
      </c>
      <c r="I5" s="204">
        <v>0</v>
      </c>
      <c r="J5" s="204">
        <v>39.71</v>
      </c>
      <c r="K5" s="204">
        <v>336.6</v>
      </c>
      <c r="L5" s="204">
        <v>3.39</v>
      </c>
      <c r="M5" s="204">
        <v>2.4700000000000002</v>
      </c>
      <c r="N5" s="204">
        <v>2.02</v>
      </c>
      <c r="O5" s="204">
        <v>1.43</v>
      </c>
      <c r="P5" s="204">
        <v>1.07</v>
      </c>
      <c r="Q5" s="204">
        <v>3.39</v>
      </c>
      <c r="R5" s="204">
        <v>8.7899999999999991</v>
      </c>
      <c r="S5" s="204">
        <v>5.63</v>
      </c>
      <c r="T5" s="204">
        <v>0</v>
      </c>
      <c r="U5" s="204">
        <v>2.41</v>
      </c>
      <c r="V5" s="204">
        <v>0.36</v>
      </c>
      <c r="W5" s="204">
        <v>0</v>
      </c>
      <c r="X5" s="204">
        <v>1.69</v>
      </c>
      <c r="Y5" s="204">
        <v>0</v>
      </c>
      <c r="Z5" s="204">
        <v>64.56</v>
      </c>
      <c r="AA5" s="204">
        <v>7.21</v>
      </c>
      <c r="AB5" s="204">
        <v>0</v>
      </c>
      <c r="AC5" s="204">
        <v>0</v>
      </c>
      <c r="AD5" s="204">
        <v>12.46</v>
      </c>
      <c r="AE5" s="204">
        <v>0</v>
      </c>
      <c r="AF5" s="204">
        <v>0</v>
      </c>
      <c r="AG5" s="204">
        <v>46.68</v>
      </c>
      <c r="AH5" s="204">
        <v>0</v>
      </c>
      <c r="AI5" s="204">
        <v>46.68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19.420000000000002</v>
      </c>
      <c r="E6" s="204">
        <v>0</v>
      </c>
      <c r="F6" s="204">
        <v>0</v>
      </c>
      <c r="G6" s="204">
        <v>31.1</v>
      </c>
      <c r="H6" s="204">
        <v>0</v>
      </c>
      <c r="I6" s="204">
        <v>0</v>
      </c>
      <c r="J6" s="204">
        <v>39.71</v>
      </c>
      <c r="K6" s="204">
        <v>336.6</v>
      </c>
      <c r="L6" s="204">
        <v>3.39</v>
      </c>
      <c r="M6" s="204">
        <v>2.4700000000000002</v>
      </c>
      <c r="N6" s="204">
        <v>2.02</v>
      </c>
      <c r="O6" s="204">
        <v>1.43</v>
      </c>
      <c r="P6" s="204">
        <v>1.07</v>
      </c>
      <c r="Q6" s="204">
        <v>3.39</v>
      </c>
      <c r="R6" s="204">
        <v>8.7899999999999991</v>
      </c>
      <c r="S6" s="204">
        <v>5.63</v>
      </c>
      <c r="T6" s="204">
        <v>0</v>
      </c>
      <c r="U6" s="204">
        <v>2.41</v>
      </c>
      <c r="V6" s="204">
        <v>0.36</v>
      </c>
      <c r="W6" s="204">
        <v>0</v>
      </c>
      <c r="X6" s="204">
        <v>1.69</v>
      </c>
      <c r="Y6" s="204">
        <v>0</v>
      </c>
      <c r="Z6" s="204">
        <v>64.56</v>
      </c>
      <c r="AA6" s="204">
        <v>8.69</v>
      </c>
      <c r="AB6" s="204">
        <v>0</v>
      </c>
      <c r="AC6" s="204">
        <v>0</v>
      </c>
      <c r="AD6" s="204">
        <v>12.46</v>
      </c>
      <c r="AE6" s="204">
        <v>0</v>
      </c>
      <c r="AF6" s="204">
        <v>0</v>
      </c>
      <c r="AG6" s="204">
        <v>46.68</v>
      </c>
      <c r="AH6" s="204">
        <v>0</v>
      </c>
      <c r="AI6" s="204">
        <v>46.68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19.420000000000002</v>
      </c>
      <c r="E7" s="204">
        <v>0</v>
      </c>
      <c r="F7" s="204">
        <v>0</v>
      </c>
      <c r="G7" s="204">
        <v>31.1</v>
      </c>
      <c r="H7" s="204">
        <v>0</v>
      </c>
      <c r="I7" s="204">
        <v>0</v>
      </c>
      <c r="J7" s="204">
        <v>39.71</v>
      </c>
      <c r="K7" s="204">
        <v>336.6</v>
      </c>
      <c r="L7" s="204">
        <v>3.39</v>
      </c>
      <c r="M7" s="204">
        <v>2.4700000000000002</v>
      </c>
      <c r="N7" s="204">
        <v>2.02</v>
      </c>
      <c r="O7" s="204">
        <v>1.43</v>
      </c>
      <c r="P7" s="204">
        <v>1.07</v>
      </c>
      <c r="Q7" s="204">
        <v>3.39</v>
      </c>
      <c r="R7" s="204">
        <v>8.7899999999999991</v>
      </c>
      <c r="S7" s="204">
        <v>5.63</v>
      </c>
      <c r="T7" s="204">
        <v>0</v>
      </c>
      <c r="U7" s="204">
        <v>2.41</v>
      </c>
      <c r="V7" s="204">
        <v>0.36</v>
      </c>
      <c r="W7" s="204">
        <v>0</v>
      </c>
      <c r="X7" s="204">
        <v>1.69</v>
      </c>
      <c r="Y7" s="204">
        <v>0</v>
      </c>
      <c r="Z7" s="204">
        <v>26.11</v>
      </c>
      <c r="AA7" s="204">
        <v>1.54</v>
      </c>
      <c r="AB7" s="204">
        <v>0</v>
      </c>
      <c r="AC7" s="204">
        <v>0</v>
      </c>
      <c r="AD7" s="204">
        <v>12.46</v>
      </c>
      <c r="AE7" s="204">
        <v>0</v>
      </c>
      <c r="AF7" s="204">
        <v>0</v>
      </c>
      <c r="AG7" s="204">
        <v>46.68</v>
      </c>
      <c r="AH7" s="204">
        <v>0</v>
      </c>
      <c r="AI7" s="204">
        <v>46.68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19.420000000000002</v>
      </c>
      <c r="E8" s="204">
        <v>0</v>
      </c>
      <c r="F8" s="204">
        <v>0</v>
      </c>
      <c r="G8" s="204">
        <v>31.1</v>
      </c>
      <c r="H8" s="204">
        <v>0</v>
      </c>
      <c r="I8" s="204">
        <v>0</v>
      </c>
      <c r="J8" s="204">
        <v>39.71</v>
      </c>
      <c r="K8" s="204">
        <v>336.6</v>
      </c>
      <c r="L8" s="204">
        <v>3.39</v>
      </c>
      <c r="M8" s="204">
        <v>2.4700000000000002</v>
      </c>
      <c r="N8" s="204">
        <v>2.02</v>
      </c>
      <c r="O8" s="204">
        <v>1.43</v>
      </c>
      <c r="P8" s="204">
        <v>1.07</v>
      </c>
      <c r="Q8" s="204">
        <v>3.39</v>
      </c>
      <c r="R8" s="204">
        <v>8.7899999999999991</v>
      </c>
      <c r="S8" s="204">
        <v>5.63</v>
      </c>
      <c r="T8" s="204">
        <v>0</v>
      </c>
      <c r="U8" s="204">
        <v>2.41</v>
      </c>
      <c r="V8" s="204">
        <v>0.36</v>
      </c>
      <c r="W8" s="204">
        <v>0</v>
      </c>
      <c r="X8" s="204">
        <v>1.69</v>
      </c>
      <c r="Y8" s="204">
        <v>0</v>
      </c>
      <c r="Z8" s="204">
        <v>4.74</v>
      </c>
      <c r="AA8" s="204">
        <v>1.54</v>
      </c>
      <c r="AB8" s="204">
        <v>0</v>
      </c>
      <c r="AC8" s="204">
        <v>0</v>
      </c>
      <c r="AD8" s="204">
        <v>12.46</v>
      </c>
      <c r="AE8" s="204">
        <v>0</v>
      </c>
      <c r="AF8" s="204">
        <v>0</v>
      </c>
      <c r="AG8" s="204">
        <v>46.68</v>
      </c>
      <c r="AH8" s="204">
        <v>0</v>
      </c>
      <c r="AI8" s="204">
        <v>46.68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19.420000000000002</v>
      </c>
      <c r="E9" s="204">
        <v>0</v>
      </c>
      <c r="F9" s="204">
        <v>0</v>
      </c>
      <c r="G9" s="204">
        <v>31.1</v>
      </c>
      <c r="H9" s="204">
        <v>0</v>
      </c>
      <c r="I9" s="204">
        <v>0</v>
      </c>
      <c r="J9" s="204">
        <v>39.71</v>
      </c>
      <c r="K9" s="204">
        <v>336.6</v>
      </c>
      <c r="L9" s="204">
        <v>3.39</v>
      </c>
      <c r="M9" s="204">
        <v>2.4700000000000002</v>
      </c>
      <c r="N9" s="204">
        <v>2.02</v>
      </c>
      <c r="O9" s="204">
        <v>1.43</v>
      </c>
      <c r="P9" s="204">
        <v>1.07</v>
      </c>
      <c r="Q9" s="204">
        <v>3.39</v>
      </c>
      <c r="R9" s="204">
        <v>8.7899999999999991</v>
      </c>
      <c r="S9" s="204">
        <v>5.63</v>
      </c>
      <c r="T9" s="204">
        <v>0</v>
      </c>
      <c r="U9" s="204">
        <v>2.41</v>
      </c>
      <c r="V9" s="204">
        <v>0.36</v>
      </c>
      <c r="W9" s="204">
        <v>0</v>
      </c>
      <c r="X9" s="204">
        <v>1.69</v>
      </c>
      <c r="Y9" s="204">
        <v>0</v>
      </c>
      <c r="Z9" s="204">
        <v>4.74</v>
      </c>
      <c r="AA9" s="204">
        <v>1.54</v>
      </c>
      <c r="AB9" s="204">
        <v>0</v>
      </c>
      <c r="AC9" s="204">
        <v>0</v>
      </c>
      <c r="AD9" s="204">
        <v>12.46</v>
      </c>
      <c r="AE9" s="204">
        <v>0</v>
      </c>
      <c r="AF9" s="204">
        <v>0</v>
      </c>
      <c r="AG9" s="204">
        <v>46.68</v>
      </c>
      <c r="AH9" s="204">
        <v>0</v>
      </c>
      <c r="AI9" s="204">
        <v>46.68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19.420000000000002</v>
      </c>
      <c r="E10" s="204">
        <v>0</v>
      </c>
      <c r="F10" s="204">
        <v>0</v>
      </c>
      <c r="G10" s="204">
        <v>31.1</v>
      </c>
      <c r="H10" s="204">
        <v>0</v>
      </c>
      <c r="I10" s="204">
        <v>0</v>
      </c>
      <c r="J10" s="204">
        <v>39.71</v>
      </c>
      <c r="K10" s="204">
        <v>336.6</v>
      </c>
      <c r="L10" s="204">
        <v>3.39</v>
      </c>
      <c r="M10" s="204">
        <v>2.4700000000000002</v>
      </c>
      <c r="N10" s="204">
        <v>2.02</v>
      </c>
      <c r="O10" s="204">
        <v>1.43</v>
      </c>
      <c r="P10" s="204">
        <v>1.07</v>
      </c>
      <c r="Q10" s="204">
        <v>3.39</v>
      </c>
      <c r="R10" s="204">
        <v>8.7899999999999991</v>
      </c>
      <c r="S10" s="204">
        <v>5.63</v>
      </c>
      <c r="T10" s="204">
        <v>0</v>
      </c>
      <c r="U10" s="204">
        <v>2.41</v>
      </c>
      <c r="V10" s="204">
        <v>0.36</v>
      </c>
      <c r="W10" s="204">
        <v>0</v>
      </c>
      <c r="X10" s="204">
        <v>1.69</v>
      </c>
      <c r="Y10" s="204">
        <v>0</v>
      </c>
      <c r="Z10" s="204">
        <v>4.74</v>
      </c>
      <c r="AA10" s="204">
        <v>1.54</v>
      </c>
      <c r="AB10" s="204">
        <v>0</v>
      </c>
      <c r="AC10" s="204">
        <v>0</v>
      </c>
      <c r="AD10" s="204">
        <v>12.46</v>
      </c>
      <c r="AE10" s="204">
        <v>0</v>
      </c>
      <c r="AF10" s="204">
        <v>0</v>
      </c>
      <c r="AG10" s="204">
        <v>46.68</v>
      </c>
      <c r="AH10" s="204">
        <v>0</v>
      </c>
      <c r="AI10" s="204">
        <v>46.68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19.420000000000002</v>
      </c>
      <c r="E11" s="204">
        <v>0</v>
      </c>
      <c r="F11" s="204">
        <v>0</v>
      </c>
      <c r="G11" s="204">
        <v>31.1</v>
      </c>
      <c r="H11" s="204">
        <v>0</v>
      </c>
      <c r="I11" s="204">
        <v>0</v>
      </c>
      <c r="J11" s="204">
        <v>39.71</v>
      </c>
      <c r="K11" s="204">
        <v>336.6</v>
      </c>
      <c r="L11" s="204">
        <v>3.39</v>
      </c>
      <c r="M11" s="204">
        <v>2.4700000000000002</v>
      </c>
      <c r="N11" s="204">
        <v>2.02</v>
      </c>
      <c r="O11" s="204">
        <v>1.43</v>
      </c>
      <c r="P11" s="204">
        <v>1.07</v>
      </c>
      <c r="Q11" s="204">
        <v>3.39</v>
      </c>
      <c r="R11" s="204">
        <v>8.7899999999999991</v>
      </c>
      <c r="S11" s="204">
        <v>5.63</v>
      </c>
      <c r="T11" s="204">
        <v>0</v>
      </c>
      <c r="U11" s="204">
        <v>2.41</v>
      </c>
      <c r="V11" s="204">
        <v>0.36</v>
      </c>
      <c r="W11" s="204">
        <v>0</v>
      </c>
      <c r="X11" s="204">
        <v>1.69</v>
      </c>
      <c r="Y11" s="204">
        <v>0</v>
      </c>
      <c r="Z11" s="204">
        <v>4.74</v>
      </c>
      <c r="AA11" s="204">
        <v>1.54</v>
      </c>
      <c r="AB11" s="204">
        <v>0</v>
      </c>
      <c r="AC11" s="204">
        <v>0</v>
      </c>
      <c r="AD11" s="204">
        <v>12.46</v>
      </c>
      <c r="AE11" s="204">
        <v>0</v>
      </c>
      <c r="AF11" s="204">
        <v>0</v>
      </c>
      <c r="AG11" s="204">
        <v>46.68</v>
      </c>
      <c r="AH11" s="204">
        <v>0</v>
      </c>
      <c r="AI11" s="204">
        <v>46.68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19.510000000000002</v>
      </c>
      <c r="E12" s="204">
        <v>0</v>
      </c>
      <c r="F12" s="204">
        <v>0</v>
      </c>
      <c r="G12" s="204">
        <v>31.1</v>
      </c>
      <c r="H12" s="204">
        <v>0</v>
      </c>
      <c r="I12" s="204">
        <v>0</v>
      </c>
      <c r="J12" s="204">
        <v>39.71</v>
      </c>
      <c r="K12" s="204">
        <v>336.6</v>
      </c>
      <c r="L12" s="204">
        <v>3.39</v>
      </c>
      <c r="M12" s="204">
        <v>2.4700000000000002</v>
      </c>
      <c r="N12" s="204">
        <v>2.02</v>
      </c>
      <c r="O12" s="204">
        <v>1.43</v>
      </c>
      <c r="P12" s="204">
        <v>1.07</v>
      </c>
      <c r="Q12" s="204">
        <v>3.39</v>
      </c>
      <c r="R12" s="204">
        <v>8.7899999999999991</v>
      </c>
      <c r="S12" s="204">
        <v>5.63</v>
      </c>
      <c r="T12" s="204">
        <v>0</v>
      </c>
      <c r="U12" s="204">
        <v>2.41</v>
      </c>
      <c r="V12" s="204">
        <v>0.36</v>
      </c>
      <c r="W12" s="204">
        <v>0</v>
      </c>
      <c r="X12" s="204">
        <v>1.69</v>
      </c>
      <c r="Y12" s="204">
        <v>0</v>
      </c>
      <c r="Z12" s="204">
        <v>4.74</v>
      </c>
      <c r="AA12" s="204">
        <v>1.54</v>
      </c>
      <c r="AB12" s="204">
        <v>0</v>
      </c>
      <c r="AC12" s="204">
        <v>0</v>
      </c>
      <c r="AD12" s="204">
        <v>12.46</v>
      </c>
      <c r="AE12" s="204">
        <v>0</v>
      </c>
      <c r="AF12" s="204">
        <v>0</v>
      </c>
      <c r="AG12" s="204">
        <v>46.68</v>
      </c>
      <c r="AH12" s="204">
        <v>0</v>
      </c>
      <c r="AI12" s="204">
        <v>46.68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19.420000000000002</v>
      </c>
      <c r="E13" s="204">
        <v>0</v>
      </c>
      <c r="F13" s="204">
        <v>0</v>
      </c>
      <c r="G13" s="204">
        <v>31.1</v>
      </c>
      <c r="H13" s="204">
        <v>0</v>
      </c>
      <c r="I13" s="204">
        <v>0</v>
      </c>
      <c r="J13" s="204">
        <v>39.71</v>
      </c>
      <c r="K13" s="204">
        <v>336.6</v>
      </c>
      <c r="L13" s="204">
        <v>3.39</v>
      </c>
      <c r="M13" s="204">
        <v>2.4700000000000002</v>
      </c>
      <c r="N13" s="204">
        <v>2.02</v>
      </c>
      <c r="O13" s="204">
        <v>1.43</v>
      </c>
      <c r="P13" s="204">
        <v>1.07</v>
      </c>
      <c r="Q13" s="204">
        <v>3.47</v>
      </c>
      <c r="R13" s="204">
        <v>8.7899999999999991</v>
      </c>
      <c r="S13" s="204">
        <v>5.63</v>
      </c>
      <c r="T13" s="204">
        <v>0</v>
      </c>
      <c r="U13" s="204">
        <v>2.41</v>
      </c>
      <c r="V13" s="204">
        <v>0.36</v>
      </c>
      <c r="W13" s="204">
        <v>0.74</v>
      </c>
      <c r="X13" s="204">
        <v>1.69</v>
      </c>
      <c r="Y13" s="204">
        <v>0</v>
      </c>
      <c r="Z13" s="204">
        <v>34.770000000000003</v>
      </c>
      <c r="AA13" s="204">
        <v>1.54</v>
      </c>
      <c r="AB13" s="204">
        <v>0</v>
      </c>
      <c r="AC13" s="204">
        <v>0</v>
      </c>
      <c r="AD13" s="204">
        <v>12.46</v>
      </c>
      <c r="AE13" s="204">
        <v>0</v>
      </c>
      <c r="AF13" s="204">
        <v>0</v>
      </c>
      <c r="AG13" s="204">
        <v>46.68</v>
      </c>
      <c r="AH13" s="204">
        <v>0</v>
      </c>
      <c r="AI13" s="204">
        <v>46.68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19.420000000000002</v>
      </c>
      <c r="E14" s="204">
        <v>0</v>
      </c>
      <c r="F14" s="204">
        <v>0</v>
      </c>
      <c r="G14" s="204">
        <v>31.1</v>
      </c>
      <c r="H14" s="204">
        <v>0</v>
      </c>
      <c r="I14" s="204">
        <v>0</v>
      </c>
      <c r="J14" s="204">
        <v>39.71</v>
      </c>
      <c r="K14" s="204">
        <v>336.6</v>
      </c>
      <c r="L14" s="204">
        <v>3.39</v>
      </c>
      <c r="M14" s="204">
        <v>2.4700000000000002</v>
      </c>
      <c r="N14" s="204">
        <v>2.02</v>
      </c>
      <c r="O14" s="204">
        <v>1.43</v>
      </c>
      <c r="P14" s="204">
        <v>1.07</v>
      </c>
      <c r="Q14" s="204">
        <v>3.47</v>
      </c>
      <c r="R14" s="204">
        <v>8.7899999999999991</v>
      </c>
      <c r="S14" s="204">
        <v>5.63</v>
      </c>
      <c r="T14" s="204">
        <v>0</v>
      </c>
      <c r="U14" s="204">
        <v>2.41</v>
      </c>
      <c r="V14" s="204">
        <v>0.36</v>
      </c>
      <c r="W14" s="204">
        <v>0.74</v>
      </c>
      <c r="X14" s="204">
        <v>1.69</v>
      </c>
      <c r="Y14" s="204">
        <v>0</v>
      </c>
      <c r="Z14" s="204">
        <v>66.06</v>
      </c>
      <c r="AA14" s="204">
        <v>18.72</v>
      </c>
      <c r="AB14" s="204">
        <v>0</v>
      </c>
      <c r="AC14" s="204">
        <v>0</v>
      </c>
      <c r="AD14" s="204">
        <v>12.46</v>
      </c>
      <c r="AE14" s="204">
        <v>0</v>
      </c>
      <c r="AF14" s="204">
        <v>0</v>
      </c>
      <c r="AG14" s="204">
        <v>46.68</v>
      </c>
      <c r="AH14" s="204">
        <v>0</v>
      </c>
      <c r="AI14" s="204">
        <v>46.68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19.510000000000002</v>
      </c>
      <c r="E15" s="204">
        <v>0</v>
      </c>
      <c r="F15" s="204">
        <v>0</v>
      </c>
      <c r="G15" s="204">
        <v>31.1</v>
      </c>
      <c r="H15" s="204">
        <v>0</v>
      </c>
      <c r="I15" s="204">
        <v>0</v>
      </c>
      <c r="J15" s="204">
        <v>39.71</v>
      </c>
      <c r="K15" s="204">
        <v>336.6</v>
      </c>
      <c r="L15" s="204">
        <v>3.39</v>
      </c>
      <c r="M15" s="204">
        <v>2.4700000000000002</v>
      </c>
      <c r="N15" s="204">
        <v>2.02</v>
      </c>
      <c r="O15" s="204">
        <v>1.43</v>
      </c>
      <c r="P15" s="204">
        <v>1.07</v>
      </c>
      <c r="Q15" s="204">
        <v>3.47</v>
      </c>
      <c r="R15" s="204">
        <v>8.7899999999999991</v>
      </c>
      <c r="S15" s="204">
        <v>5.63</v>
      </c>
      <c r="T15" s="204">
        <v>0</v>
      </c>
      <c r="U15" s="204">
        <v>2.41</v>
      </c>
      <c r="V15" s="204">
        <v>0.36</v>
      </c>
      <c r="W15" s="204">
        <v>0.74</v>
      </c>
      <c r="X15" s="204">
        <v>1.69</v>
      </c>
      <c r="Y15" s="204">
        <v>0</v>
      </c>
      <c r="Z15" s="204">
        <v>66.8</v>
      </c>
      <c r="AA15" s="204">
        <v>18.72</v>
      </c>
      <c r="AB15" s="204">
        <v>0</v>
      </c>
      <c r="AC15" s="204">
        <v>0</v>
      </c>
      <c r="AD15" s="204">
        <v>12.46</v>
      </c>
      <c r="AE15" s="204">
        <v>0</v>
      </c>
      <c r="AF15" s="204">
        <v>0</v>
      </c>
      <c r="AG15" s="204">
        <v>46.68</v>
      </c>
      <c r="AH15" s="204">
        <v>0</v>
      </c>
      <c r="AI15" s="204">
        <v>46.68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19.510000000000002</v>
      </c>
      <c r="E16" s="204">
        <v>0</v>
      </c>
      <c r="F16" s="204">
        <v>0</v>
      </c>
      <c r="G16" s="204">
        <v>31.1</v>
      </c>
      <c r="H16" s="204">
        <v>0</v>
      </c>
      <c r="I16" s="204">
        <v>0</v>
      </c>
      <c r="J16" s="204">
        <v>39.71</v>
      </c>
      <c r="K16" s="204">
        <v>336.6</v>
      </c>
      <c r="L16" s="204">
        <v>3.39</v>
      </c>
      <c r="M16" s="204">
        <v>2.4700000000000002</v>
      </c>
      <c r="N16" s="204">
        <v>2.02</v>
      </c>
      <c r="O16" s="204">
        <v>1.43</v>
      </c>
      <c r="P16" s="204">
        <v>1.07</v>
      </c>
      <c r="Q16" s="204">
        <v>3.47</v>
      </c>
      <c r="R16" s="204">
        <v>8.7899999999999991</v>
      </c>
      <c r="S16" s="204">
        <v>5.63</v>
      </c>
      <c r="T16" s="204">
        <v>0</v>
      </c>
      <c r="U16" s="204">
        <v>2.41</v>
      </c>
      <c r="V16" s="204">
        <v>0.35</v>
      </c>
      <c r="W16" s="204">
        <v>0.74</v>
      </c>
      <c r="X16" s="204">
        <v>1.69</v>
      </c>
      <c r="Y16" s="204">
        <v>0</v>
      </c>
      <c r="Z16" s="204">
        <v>66.8</v>
      </c>
      <c r="AA16" s="204">
        <v>18.72</v>
      </c>
      <c r="AB16" s="204">
        <v>0</v>
      </c>
      <c r="AC16" s="204">
        <v>0</v>
      </c>
      <c r="AD16" s="204">
        <v>12.46</v>
      </c>
      <c r="AE16" s="204">
        <v>0</v>
      </c>
      <c r="AF16" s="204">
        <v>0</v>
      </c>
      <c r="AG16" s="204">
        <v>46.68</v>
      </c>
      <c r="AH16" s="204">
        <v>0</v>
      </c>
      <c r="AI16" s="204">
        <v>46.68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19.510000000000002</v>
      </c>
      <c r="E17" s="204">
        <v>0</v>
      </c>
      <c r="F17" s="204">
        <v>0</v>
      </c>
      <c r="G17" s="204">
        <v>31.1</v>
      </c>
      <c r="H17" s="204">
        <v>0</v>
      </c>
      <c r="I17" s="204">
        <v>0</v>
      </c>
      <c r="J17" s="204">
        <v>39.71</v>
      </c>
      <c r="K17" s="204">
        <v>336.6</v>
      </c>
      <c r="L17" s="204">
        <v>3.39</v>
      </c>
      <c r="M17" s="204">
        <v>2.4700000000000002</v>
      </c>
      <c r="N17" s="204">
        <v>2.02</v>
      </c>
      <c r="O17" s="204">
        <v>1.43</v>
      </c>
      <c r="P17" s="204">
        <v>1.07</v>
      </c>
      <c r="Q17" s="204">
        <v>3.47</v>
      </c>
      <c r="R17" s="204">
        <v>8.7899999999999991</v>
      </c>
      <c r="S17" s="204">
        <v>5.63</v>
      </c>
      <c r="T17" s="204">
        <v>0</v>
      </c>
      <c r="U17" s="204">
        <v>2.41</v>
      </c>
      <c r="V17" s="204">
        <v>0.35</v>
      </c>
      <c r="W17" s="204">
        <v>0.74</v>
      </c>
      <c r="X17" s="204">
        <v>1.69</v>
      </c>
      <c r="Y17" s="204">
        <v>0</v>
      </c>
      <c r="Z17" s="204">
        <v>66.8</v>
      </c>
      <c r="AA17" s="204">
        <v>18.72</v>
      </c>
      <c r="AB17" s="204">
        <v>0</v>
      </c>
      <c r="AC17" s="204">
        <v>0</v>
      </c>
      <c r="AD17" s="204">
        <v>12.46</v>
      </c>
      <c r="AE17" s="204">
        <v>0</v>
      </c>
      <c r="AF17" s="204">
        <v>0</v>
      </c>
      <c r="AG17" s="204">
        <v>46.68</v>
      </c>
      <c r="AH17" s="204">
        <v>0</v>
      </c>
      <c r="AI17" s="204">
        <v>46.68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19.55</v>
      </c>
      <c r="E18" s="204">
        <v>0</v>
      </c>
      <c r="F18" s="204">
        <v>0</v>
      </c>
      <c r="G18" s="204">
        <v>31.1</v>
      </c>
      <c r="H18" s="204">
        <v>0</v>
      </c>
      <c r="I18" s="204">
        <v>0</v>
      </c>
      <c r="J18" s="204">
        <v>39.71</v>
      </c>
      <c r="K18" s="204">
        <v>336.6</v>
      </c>
      <c r="L18" s="204">
        <v>3.39</v>
      </c>
      <c r="M18" s="204">
        <v>2.4700000000000002</v>
      </c>
      <c r="N18" s="204">
        <v>2.02</v>
      </c>
      <c r="O18" s="204">
        <v>1.43</v>
      </c>
      <c r="P18" s="204">
        <v>1.07</v>
      </c>
      <c r="Q18" s="204">
        <v>3.47</v>
      </c>
      <c r="R18" s="204">
        <v>8.7899999999999991</v>
      </c>
      <c r="S18" s="204">
        <v>5.63</v>
      </c>
      <c r="T18" s="204">
        <v>0</v>
      </c>
      <c r="U18" s="204">
        <v>2.41</v>
      </c>
      <c r="V18" s="204">
        <v>0.36</v>
      </c>
      <c r="W18" s="204">
        <v>0.74</v>
      </c>
      <c r="X18" s="204">
        <v>1.69</v>
      </c>
      <c r="Y18" s="204">
        <v>0</v>
      </c>
      <c r="Z18" s="204">
        <v>66.8</v>
      </c>
      <c r="AA18" s="204">
        <v>18.72</v>
      </c>
      <c r="AB18" s="204">
        <v>0</v>
      </c>
      <c r="AC18" s="204">
        <v>0</v>
      </c>
      <c r="AD18" s="204">
        <v>12.46</v>
      </c>
      <c r="AE18" s="204">
        <v>0</v>
      </c>
      <c r="AF18" s="204">
        <v>0</v>
      </c>
      <c r="AG18" s="204">
        <v>46.68</v>
      </c>
      <c r="AH18" s="204">
        <v>0</v>
      </c>
      <c r="AI18" s="204">
        <v>46.68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19.55</v>
      </c>
      <c r="E19" s="204">
        <v>0</v>
      </c>
      <c r="F19" s="204">
        <v>0</v>
      </c>
      <c r="G19" s="204">
        <v>31.1</v>
      </c>
      <c r="H19" s="204">
        <v>0</v>
      </c>
      <c r="I19" s="204">
        <v>0</v>
      </c>
      <c r="J19" s="204">
        <v>39.71</v>
      </c>
      <c r="K19" s="204">
        <v>336.6</v>
      </c>
      <c r="L19" s="204">
        <v>3.39</v>
      </c>
      <c r="M19" s="204">
        <v>2.4700000000000002</v>
      </c>
      <c r="N19" s="204">
        <v>2.02</v>
      </c>
      <c r="O19" s="204">
        <v>1.43</v>
      </c>
      <c r="P19" s="204">
        <v>1.07</v>
      </c>
      <c r="Q19" s="204">
        <v>3.47</v>
      </c>
      <c r="R19" s="204">
        <v>8.7899999999999991</v>
      </c>
      <c r="S19" s="204">
        <v>5.63</v>
      </c>
      <c r="T19" s="204">
        <v>0</v>
      </c>
      <c r="U19" s="204">
        <v>2.41</v>
      </c>
      <c r="V19" s="204">
        <v>0.36</v>
      </c>
      <c r="W19" s="204">
        <v>0.74</v>
      </c>
      <c r="X19" s="204">
        <v>1.69</v>
      </c>
      <c r="Y19" s="204">
        <v>0</v>
      </c>
      <c r="Z19" s="204">
        <v>66.8</v>
      </c>
      <c r="AA19" s="204">
        <v>18.72</v>
      </c>
      <c r="AB19" s="204">
        <v>0</v>
      </c>
      <c r="AC19" s="204">
        <v>0</v>
      </c>
      <c r="AD19" s="204">
        <v>12.46</v>
      </c>
      <c r="AE19" s="204">
        <v>0</v>
      </c>
      <c r="AF19" s="204">
        <v>0</v>
      </c>
      <c r="AG19" s="204">
        <v>46.68</v>
      </c>
      <c r="AH19" s="204">
        <v>0</v>
      </c>
      <c r="AI19" s="204">
        <v>46.68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19.55</v>
      </c>
      <c r="E20" s="204">
        <v>0</v>
      </c>
      <c r="F20" s="204">
        <v>0</v>
      </c>
      <c r="G20" s="204">
        <v>31.1</v>
      </c>
      <c r="H20" s="204">
        <v>0</v>
      </c>
      <c r="I20" s="204">
        <v>0</v>
      </c>
      <c r="J20" s="204">
        <v>39.71</v>
      </c>
      <c r="K20" s="204">
        <v>336.6</v>
      </c>
      <c r="L20" s="204">
        <v>3.39</v>
      </c>
      <c r="M20" s="204">
        <v>2.4700000000000002</v>
      </c>
      <c r="N20" s="204">
        <v>2.02</v>
      </c>
      <c r="O20" s="204">
        <v>1.43</v>
      </c>
      <c r="P20" s="204">
        <v>1.07</v>
      </c>
      <c r="Q20" s="204">
        <v>3.47</v>
      </c>
      <c r="R20" s="204">
        <v>8.7899999999999991</v>
      </c>
      <c r="S20" s="204">
        <v>5.63</v>
      </c>
      <c r="T20" s="204">
        <v>0</v>
      </c>
      <c r="U20" s="204">
        <v>2.41</v>
      </c>
      <c r="V20" s="204">
        <v>0.36</v>
      </c>
      <c r="W20" s="204">
        <v>0.74</v>
      </c>
      <c r="X20" s="204">
        <v>1.69</v>
      </c>
      <c r="Y20" s="204">
        <v>0</v>
      </c>
      <c r="Z20" s="204">
        <v>66.8</v>
      </c>
      <c r="AA20" s="204">
        <v>18.72</v>
      </c>
      <c r="AB20" s="204">
        <v>0</v>
      </c>
      <c r="AC20" s="204">
        <v>0</v>
      </c>
      <c r="AD20" s="204">
        <v>12.46</v>
      </c>
      <c r="AE20" s="204">
        <v>0</v>
      </c>
      <c r="AF20" s="204">
        <v>0</v>
      </c>
      <c r="AG20" s="204">
        <v>46.68</v>
      </c>
      <c r="AH20" s="204">
        <v>0</v>
      </c>
      <c r="AI20" s="204">
        <v>46.68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19.55</v>
      </c>
      <c r="E21" s="204">
        <v>0</v>
      </c>
      <c r="F21" s="204">
        <v>0</v>
      </c>
      <c r="G21" s="204">
        <v>31.1</v>
      </c>
      <c r="H21" s="204">
        <v>0</v>
      </c>
      <c r="I21" s="204">
        <v>0</v>
      </c>
      <c r="J21" s="204">
        <v>39.71</v>
      </c>
      <c r="K21" s="204">
        <v>336.6</v>
      </c>
      <c r="L21" s="204">
        <v>3.39</v>
      </c>
      <c r="M21" s="204">
        <v>2.4700000000000002</v>
      </c>
      <c r="N21" s="204">
        <v>2.02</v>
      </c>
      <c r="O21" s="204">
        <v>1.43</v>
      </c>
      <c r="P21" s="204">
        <v>1.07</v>
      </c>
      <c r="Q21" s="204">
        <v>3.47</v>
      </c>
      <c r="R21" s="204">
        <v>8.7899999999999991</v>
      </c>
      <c r="S21" s="204">
        <v>5.63</v>
      </c>
      <c r="T21" s="204">
        <v>0</v>
      </c>
      <c r="U21" s="204">
        <v>2.41</v>
      </c>
      <c r="V21" s="204">
        <v>0.36</v>
      </c>
      <c r="W21" s="204">
        <v>0.74</v>
      </c>
      <c r="X21" s="204">
        <v>1.69</v>
      </c>
      <c r="Y21" s="204">
        <v>0</v>
      </c>
      <c r="Z21" s="204">
        <v>66.8</v>
      </c>
      <c r="AA21" s="204">
        <v>18.72</v>
      </c>
      <c r="AB21" s="204">
        <v>0</v>
      </c>
      <c r="AC21" s="204">
        <v>0</v>
      </c>
      <c r="AD21" s="204">
        <v>12.46</v>
      </c>
      <c r="AE21" s="204">
        <v>0</v>
      </c>
      <c r="AF21" s="204">
        <v>0</v>
      </c>
      <c r="AG21" s="204">
        <v>46.68</v>
      </c>
      <c r="AH21" s="204">
        <v>0</v>
      </c>
      <c r="AI21" s="204">
        <v>46.68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19.55</v>
      </c>
      <c r="E22" s="204">
        <v>0</v>
      </c>
      <c r="F22" s="204">
        <v>0</v>
      </c>
      <c r="G22" s="204">
        <v>31.1</v>
      </c>
      <c r="H22" s="204">
        <v>0</v>
      </c>
      <c r="I22" s="204">
        <v>0</v>
      </c>
      <c r="J22" s="204">
        <v>39.71</v>
      </c>
      <c r="K22" s="204">
        <v>269.32</v>
      </c>
      <c r="L22" s="204">
        <v>3.39</v>
      </c>
      <c r="M22" s="204">
        <v>2.4700000000000002</v>
      </c>
      <c r="N22" s="204">
        <v>2.02</v>
      </c>
      <c r="O22" s="204">
        <v>1.43</v>
      </c>
      <c r="P22" s="204">
        <v>1.07</v>
      </c>
      <c r="Q22" s="204">
        <v>3.47</v>
      </c>
      <c r="R22" s="204">
        <v>8.7899999999999991</v>
      </c>
      <c r="S22" s="204">
        <v>5.63</v>
      </c>
      <c r="T22" s="204">
        <v>0</v>
      </c>
      <c r="U22" s="204">
        <v>2.41</v>
      </c>
      <c r="V22" s="204">
        <v>0.36</v>
      </c>
      <c r="W22" s="204">
        <v>0.74</v>
      </c>
      <c r="X22" s="204">
        <v>1.69</v>
      </c>
      <c r="Y22" s="204">
        <v>0</v>
      </c>
      <c r="Z22" s="204">
        <v>66.8</v>
      </c>
      <c r="AA22" s="204">
        <v>18.72</v>
      </c>
      <c r="AB22" s="204">
        <v>0</v>
      </c>
      <c r="AC22" s="204">
        <v>0</v>
      </c>
      <c r="AD22" s="204">
        <v>12.46</v>
      </c>
      <c r="AE22" s="204">
        <v>0</v>
      </c>
      <c r="AF22" s="204">
        <v>0</v>
      </c>
      <c r="AG22" s="204">
        <v>46.68</v>
      </c>
      <c r="AH22" s="204">
        <v>0</v>
      </c>
      <c r="AI22" s="204">
        <v>46.68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19.55</v>
      </c>
      <c r="E23" s="204">
        <v>0</v>
      </c>
      <c r="F23" s="204">
        <v>0</v>
      </c>
      <c r="G23" s="204">
        <v>31.1</v>
      </c>
      <c r="H23" s="204">
        <v>0</v>
      </c>
      <c r="I23" s="204">
        <v>0</v>
      </c>
      <c r="J23" s="204">
        <v>39.71</v>
      </c>
      <c r="K23" s="204">
        <v>240.48</v>
      </c>
      <c r="L23" s="204">
        <v>3.39</v>
      </c>
      <c r="M23" s="204">
        <v>2.4700000000000002</v>
      </c>
      <c r="N23" s="204">
        <v>2.02</v>
      </c>
      <c r="O23" s="204">
        <v>1.43</v>
      </c>
      <c r="P23" s="204">
        <v>1.07</v>
      </c>
      <c r="Q23" s="204">
        <v>6.43</v>
      </c>
      <c r="R23" s="204">
        <v>8.7899999999999991</v>
      </c>
      <c r="S23" s="204">
        <v>6.22</v>
      </c>
      <c r="T23" s="204">
        <v>0</v>
      </c>
      <c r="U23" s="204">
        <v>2.41</v>
      </c>
      <c r="V23" s="204">
        <v>0.36</v>
      </c>
      <c r="W23" s="204">
        <v>2.97</v>
      </c>
      <c r="X23" s="204">
        <v>1.69</v>
      </c>
      <c r="Y23" s="204">
        <v>0</v>
      </c>
      <c r="Z23" s="204">
        <v>66.8</v>
      </c>
      <c r="AA23" s="204">
        <v>18.72</v>
      </c>
      <c r="AB23" s="204">
        <v>0</v>
      </c>
      <c r="AC23" s="204">
        <v>0</v>
      </c>
      <c r="AD23" s="204">
        <v>12.46</v>
      </c>
      <c r="AE23" s="204">
        <v>0</v>
      </c>
      <c r="AF23" s="204">
        <v>0</v>
      </c>
      <c r="AG23" s="204">
        <v>46.68</v>
      </c>
      <c r="AH23" s="204">
        <v>0</v>
      </c>
      <c r="AI23" s="204">
        <v>46.68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19.55</v>
      </c>
      <c r="E24" s="204">
        <v>0</v>
      </c>
      <c r="F24" s="204">
        <v>0</v>
      </c>
      <c r="G24" s="204">
        <v>31.1</v>
      </c>
      <c r="H24" s="204">
        <v>0</v>
      </c>
      <c r="I24" s="204">
        <v>0</v>
      </c>
      <c r="J24" s="204">
        <v>39.71</v>
      </c>
      <c r="K24" s="204">
        <v>240.49</v>
      </c>
      <c r="L24" s="204">
        <v>3.39</v>
      </c>
      <c r="M24" s="204">
        <v>2.4700000000000002</v>
      </c>
      <c r="N24" s="204">
        <v>2.02</v>
      </c>
      <c r="O24" s="204">
        <v>1.43</v>
      </c>
      <c r="P24" s="204">
        <v>1.07</v>
      </c>
      <c r="Q24" s="204">
        <v>6.43</v>
      </c>
      <c r="R24" s="204">
        <v>8.7899999999999991</v>
      </c>
      <c r="S24" s="204">
        <v>5.63</v>
      </c>
      <c r="T24" s="204">
        <v>0</v>
      </c>
      <c r="U24" s="204">
        <v>2.41</v>
      </c>
      <c r="V24" s="204">
        <v>0.36</v>
      </c>
      <c r="W24" s="204">
        <v>0.51</v>
      </c>
      <c r="X24" s="204">
        <v>1.69</v>
      </c>
      <c r="Y24" s="204">
        <v>0</v>
      </c>
      <c r="Z24" s="204">
        <v>66.8</v>
      </c>
      <c r="AA24" s="204">
        <v>18.72</v>
      </c>
      <c r="AB24" s="204">
        <v>0</v>
      </c>
      <c r="AC24" s="204">
        <v>0</v>
      </c>
      <c r="AD24" s="204">
        <v>12.46</v>
      </c>
      <c r="AE24" s="204">
        <v>0</v>
      </c>
      <c r="AF24" s="204">
        <v>0</v>
      </c>
      <c r="AG24" s="204">
        <v>46.68</v>
      </c>
      <c r="AH24" s="204">
        <v>0</v>
      </c>
      <c r="AI24" s="204">
        <v>46.68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19.649999999999999</v>
      </c>
      <c r="E25" s="204">
        <v>0</v>
      </c>
      <c r="F25" s="204">
        <v>0</v>
      </c>
      <c r="G25" s="204">
        <v>31.1</v>
      </c>
      <c r="H25" s="204">
        <v>0</v>
      </c>
      <c r="I25" s="204">
        <v>0</v>
      </c>
      <c r="J25" s="204">
        <v>39.71</v>
      </c>
      <c r="K25" s="204">
        <v>240.48</v>
      </c>
      <c r="L25" s="204">
        <v>3.48</v>
      </c>
      <c r="M25" s="204">
        <v>2.4700000000000002</v>
      </c>
      <c r="N25" s="204">
        <v>2.02</v>
      </c>
      <c r="O25" s="204">
        <v>1.43</v>
      </c>
      <c r="P25" s="204">
        <v>1.07</v>
      </c>
      <c r="Q25" s="204">
        <v>6.43</v>
      </c>
      <c r="R25" s="204">
        <v>8.7899999999999991</v>
      </c>
      <c r="S25" s="204">
        <v>5.63</v>
      </c>
      <c r="T25" s="204">
        <v>0</v>
      </c>
      <c r="U25" s="204">
        <v>2.41</v>
      </c>
      <c r="V25" s="204">
        <v>0.36</v>
      </c>
      <c r="W25" s="204">
        <v>0.51</v>
      </c>
      <c r="X25" s="204">
        <v>1.69</v>
      </c>
      <c r="Y25" s="204">
        <v>0</v>
      </c>
      <c r="Z25" s="204">
        <v>66.8</v>
      </c>
      <c r="AA25" s="204">
        <v>18.72</v>
      </c>
      <c r="AB25" s="204">
        <v>0</v>
      </c>
      <c r="AC25" s="204">
        <v>0</v>
      </c>
      <c r="AD25" s="204">
        <v>12.46</v>
      </c>
      <c r="AE25" s="204">
        <v>0</v>
      </c>
      <c r="AF25" s="204">
        <v>0</v>
      </c>
      <c r="AG25" s="204">
        <v>46.68</v>
      </c>
      <c r="AH25" s="204">
        <v>0</v>
      </c>
      <c r="AI25" s="204">
        <v>46.68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19.649999999999999</v>
      </c>
      <c r="E26" s="204">
        <v>0</v>
      </c>
      <c r="F26" s="204">
        <v>0</v>
      </c>
      <c r="G26" s="204">
        <v>31.1</v>
      </c>
      <c r="H26" s="204">
        <v>0</v>
      </c>
      <c r="I26" s="204">
        <v>0</v>
      </c>
      <c r="J26" s="204">
        <v>39.71</v>
      </c>
      <c r="K26" s="204">
        <v>240.48</v>
      </c>
      <c r="L26" s="204">
        <v>3.39</v>
      </c>
      <c r="M26" s="204">
        <v>2.4700000000000002</v>
      </c>
      <c r="N26" s="204">
        <v>2.02</v>
      </c>
      <c r="O26" s="204">
        <v>1.43</v>
      </c>
      <c r="P26" s="204">
        <v>1.07</v>
      </c>
      <c r="Q26" s="204">
        <v>6.43</v>
      </c>
      <c r="R26" s="204">
        <v>8.7899999999999991</v>
      </c>
      <c r="S26" s="204">
        <v>5.63</v>
      </c>
      <c r="T26" s="204">
        <v>0</v>
      </c>
      <c r="U26" s="204">
        <v>2.41</v>
      </c>
      <c r="V26" s="204">
        <v>0.36</v>
      </c>
      <c r="W26" s="204">
        <v>0.51</v>
      </c>
      <c r="X26" s="204">
        <v>1.69</v>
      </c>
      <c r="Y26" s="204">
        <v>0</v>
      </c>
      <c r="Z26" s="204">
        <v>39.08</v>
      </c>
      <c r="AA26" s="204">
        <v>1.54</v>
      </c>
      <c r="AB26" s="204">
        <v>0</v>
      </c>
      <c r="AC26" s="204">
        <v>0</v>
      </c>
      <c r="AD26" s="204">
        <v>12.46</v>
      </c>
      <c r="AE26" s="204">
        <v>0</v>
      </c>
      <c r="AF26" s="204">
        <v>0</v>
      </c>
      <c r="AG26" s="204">
        <v>46.68</v>
      </c>
      <c r="AH26" s="204">
        <v>0</v>
      </c>
      <c r="AI26" s="204">
        <v>46.68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19.649999999999999</v>
      </c>
      <c r="E27" s="204">
        <v>0</v>
      </c>
      <c r="F27" s="204">
        <v>0</v>
      </c>
      <c r="G27" s="204">
        <v>31.1</v>
      </c>
      <c r="H27" s="204">
        <v>0</v>
      </c>
      <c r="I27" s="204">
        <v>0</v>
      </c>
      <c r="J27" s="204">
        <v>39.71</v>
      </c>
      <c r="K27" s="204">
        <v>240.21</v>
      </c>
      <c r="L27" s="204">
        <v>3.39</v>
      </c>
      <c r="M27" s="204">
        <v>2.4700000000000002</v>
      </c>
      <c r="N27" s="204">
        <v>1.8</v>
      </c>
      <c r="O27" s="204">
        <v>1.43</v>
      </c>
      <c r="P27" s="204">
        <v>1.07</v>
      </c>
      <c r="Q27" s="204">
        <v>6.43</v>
      </c>
      <c r="R27" s="204">
        <v>8.7899999999999991</v>
      </c>
      <c r="S27" s="204">
        <v>5.63</v>
      </c>
      <c r="T27" s="204">
        <v>0</v>
      </c>
      <c r="U27" s="204">
        <v>2.41</v>
      </c>
      <c r="V27" s="204">
        <v>0.36</v>
      </c>
      <c r="W27" s="204">
        <v>0.51</v>
      </c>
      <c r="X27" s="204">
        <v>1.69</v>
      </c>
      <c r="Y27" s="204">
        <v>0</v>
      </c>
      <c r="Z27" s="204">
        <v>4.74</v>
      </c>
      <c r="AA27" s="204">
        <v>1.54</v>
      </c>
      <c r="AB27" s="204">
        <v>0</v>
      </c>
      <c r="AC27" s="204">
        <v>0</v>
      </c>
      <c r="AD27" s="204">
        <v>12.46</v>
      </c>
      <c r="AE27" s="204">
        <v>0</v>
      </c>
      <c r="AF27" s="204">
        <v>0</v>
      </c>
      <c r="AG27" s="204">
        <v>46.68</v>
      </c>
      <c r="AH27" s="204">
        <v>0</v>
      </c>
      <c r="AI27" s="204">
        <v>46.68</v>
      </c>
      <c r="AJ27" s="204">
        <v>0</v>
      </c>
      <c r="AK27" s="204">
        <v>15.61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19.649999999999999</v>
      </c>
      <c r="E28" s="204">
        <v>0</v>
      </c>
      <c r="F28" s="204">
        <v>0</v>
      </c>
      <c r="G28" s="204">
        <v>31.1</v>
      </c>
      <c r="H28" s="204">
        <v>0</v>
      </c>
      <c r="I28" s="204">
        <v>0</v>
      </c>
      <c r="J28" s="204">
        <v>39.71</v>
      </c>
      <c r="K28" s="204">
        <v>240.21</v>
      </c>
      <c r="L28" s="204">
        <v>0.24</v>
      </c>
      <c r="M28" s="204">
        <v>2.4700000000000002</v>
      </c>
      <c r="N28" s="204">
        <v>1.8</v>
      </c>
      <c r="O28" s="204">
        <v>1.43</v>
      </c>
      <c r="P28" s="204">
        <v>1.07</v>
      </c>
      <c r="Q28" s="204">
        <v>0.6</v>
      </c>
      <c r="R28" s="204">
        <v>0.72</v>
      </c>
      <c r="S28" s="204">
        <v>0.67</v>
      </c>
      <c r="T28" s="204">
        <v>0</v>
      </c>
      <c r="U28" s="204">
        <v>2.41</v>
      </c>
      <c r="V28" s="204">
        <v>0.36</v>
      </c>
      <c r="W28" s="204">
        <v>0.51</v>
      </c>
      <c r="X28" s="204">
        <v>1.69</v>
      </c>
      <c r="Y28" s="204">
        <v>0</v>
      </c>
      <c r="Z28" s="204">
        <v>4.74</v>
      </c>
      <c r="AA28" s="204">
        <v>1.54</v>
      </c>
      <c r="AB28" s="204">
        <v>0</v>
      </c>
      <c r="AC28" s="204">
        <v>0</v>
      </c>
      <c r="AD28" s="204">
        <v>12.46</v>
      </c>
      <c r="AE28" s="204">
        <v>0</v>
      </c>
      <c r="AF28" s="204">
        <v>0</v>
      </c>
      <c r="AG28" s="204">
        <v>46.68</v>
      </c>
      <c r="AH28" s="204">
        <v>0</v>
      </c>
      <c r="AI28" s="204">
        <v>46.68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19.649999999999999</v>
      </c>
      <c r="E29" s="204">
        <v>0</v>
      </c>
      <c r="F29" s="204">
        <v>0</v>
      </c>
      <c r="G29" s="204">
        <v>31.1</v>
      </c>
      <c r="H29" s="204">
        <v>0</v>
      </c>
      <c r="I29" s="204">
        <v>0</v>
      </c>
      <c r="J29" s="204">
        <v>39.71</v>
      </c>
      <c r="K29" s="204">
        <v>240.22</v>
      </c>
      <c r="L29" s="204">
        <v>0.24</v>
      </c>
      <c r="M29" s="204">
        <v>2.4700000000000002</v>
      </c>
      <c r="N29" s="204">
        <v>1.8</v>
      </c>
      <c r="O29" s="204">
        <v>1.43</v>
      </c>
      <c r="P29" s="204">
        <v>1.07</v>
      </c>
      <c r="Q29" s="204">
        <v>0.34</v>
      </c>
      <c r="R29" s="204">
        <v>0.72</v>
      </c>
      <c r="S29" s="204">
        <v>0.45</v>
      </c>
      <c r="T29" s="204">
        <v>0</v>
      </c>
      <c r="U29" s="204">
        <v>2.41</v>
      </c>
      <c r="V29" s="204">
        <v>0.36</v>
      </c>
      <c r="W29" s="204">
        <v>0.51</v>
      </c>
      <c r="X29" s="204">
        <v>1.69</v>
      </c>
      <c r="Y29" s="204">
        <v>0</v>
      </c>
      <c r="Z29" s="204">
        <v>4.74</v>
      </c>
      <c r="AA29" s="204">
        <v>1.54</v>
      </c>
      <c r="AB29" s="204">
        <v>0</v>
      </c>
      <c r="AC29" s="204">
        <v>0</v>
      </c>
      <c r="AD29" s="204">
        <v>12.46</v>
      </c>
      <c r="AE29" s="204">
        <v>0</v>
      </c>
      <c r="AF29" s="204">
        <v>0</v>
      </c>
      <c r="AG29" s="204">
        <v>46.68</v>
      </c>
      <c r="AH29" s="204">
        <v>0</v>
      </c>
      <c r="AI29" s="204">
        <v>46.68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19.649999999999999</v>
      </c>
      <c r="E30" s="204">
        <v>0</v>
      </c>
      <c r="F30" s="204">
        <v>0</v>
      </c>
      <c r="G30" s="204">
        <v>31.1</v>
      </c>
      <c r="H30" s="204">
        <v>0</v>
      </c>
      <c r="I30" s="204">
        <v>0</v>
      </c>
      <c r="J30" s="204">
        <v>39.71</v>
      </c>
      <c r="K30" s="204">
        <v>240.22</v>
      </c>
      <c r="L30" s="204">
        <v>0.24</v>
      </c>
      <c r="M30" s="204">
        <v>2.4700000000000002</v>
      </c>
      <c r="N30" s="204">
        <v>1.8</v>
      </c>
      <c r="O30" s="204">
        <v>1.43</v>
      </c>
      <c r="P30" s="204">
        <v>1.07</v>
      </c>
      <c r="Q30" s="204">
        <v>0.34</v>
      </c>
      <c r="R30" s="204">
        <v>0.72</v>
      </c>
      <c r="S30" s="204">
        <v>0.45</v>
      </c>
      <c r="T30" s="204">
        <v>0</v>
      </c>
      <c r="U30" s="204">
        <v>2.41</v>
      </c>
      <c r="V30" s="204">
        <v>0.36</v>
      </c>
      <c r="W30" s="204">
        <v>0.51</v>
      </c>
      <c r="X30" s="204">
        <v>1.69</v>
      </c>
      <c r="Y30" s="204">
        <v>0</v>
      </c>
      <c r="Z30" s="204">
        <v>4.74</v>
      </c>
      <c r="AA30" s="204">
        <v>1.54</v>
      </c>
      <c r="AB30" s="204">
        <v>0</v>
      </c>
      <c r="AC30" s="204">
        <v>0</v>
      </c>
      <c r="AD30" s="204">
        <v>12.46</v>
      </c>
      <c r="AE30" s="204">
        <v>0</v>
      </c>
      <c r="AF30" s="204">
        <v>0</v>
      </c>
      <c r="AG30" s="204">
        <v>46.68</v>
      </c>
      <c r="AH30" s="204">
        <v>0</v>
      </c>
      <c r="AI30" s="204">
        <v>46.68</v>
      </c>
      <c r="AJ30" s="204">
        <v>0</v>
      </c>
      <c r="AK30" s="204">
        <v>15.61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19.649999999999999</v>
      </c>
      <c r="E31" s="204">
        <v>0</v>
      </c>
      <c r="F31" s="204">
        <v>0</v>
      </c>
      <c r="G31" s="204">
        <v>31.1</v>
      </c>
      <c r="H31" s="204">
        <v>0</v>
      </c>
      <c r="I31" s="204">
        <v>0</v>
      </c>
      <c r="J31" s="204">
        <v>39.71</v>
      </c>
      <c r="K31" s="204">
        <v>236.62</v>
      </c>
      <c r="L31" s="204">
        <v>0.24</v>
      </c>
      <c r="M31" s="204">
        <v>2.4700000000000002</v>
      </c>
      <c r="N31" s="204">
        <v>1.8</v>
      </c>
      <c r="O31" s="204">
        <v>1.43</v>
      </c>
      <c r="P31" s="204">
        <v>1.07</v>
      </c>
      <c r="Q31" s="204">
        <v>0.34</v>
      </c>
      <c r="R31" s="204">
        <v>0.72</v>
      </c>
      <c r="S31" s="204">
        <v>0.45</v>
      </c>
      <c r="T31" s="204">
        <v>0</v>
      </c>
      <c r="U31" s="204">
        <v>2.41</v>
      </c>
      <c r="V31" s="204">
        <v>0.36</v>
      </c>
      <c r="W31" s="204">
        <v>0.51</v>
      </c>
      <c r="X31" s="204">
        <v>1.69</v>
      </c>
      <c r="Y31" s="204">
        <v>0</v>
      </c>
      <c r="Z31" s="204">
        <v>4.74</v>
      </c>
      <c r="AA31" s="204">
        <v>1.54</v>
      </c>
      <c r="AB31" s="204">
        <v>0</v>
      </c>
      <c r="AC31" s="204">
        <v>0</v>
      </c>
      <c r="AD31" s="204">
        <v>12.46</v>
      </c>
      <c r="AE31" s="204">
        <v>0</v>
      </c>
      <c r="AF31" s="204">
        <v>0</v>
      </c>
      <c r="AG31" s="204">
        <v>46.68</v>
      </c>
      <c r="AH31" s="204">
        <v>0</v>
      </c>
      <c r="AI31" s="204">
        <v>46.68</v>
      </c>
      <c r="AJ31" s="204">
        <v>0</v>
      </c>
      <c r="AK31" s="204">
        <v>15.61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19.649999999999999</v>
      </c>
      <c r="E32" s="204">
        <v>0</v>
      </c>
      <c r="F32" s="204">
        <v>0</v>
      </c>
      <c r="G32" s="204">
        <v>31.1</v>
      </c>
      <c r="H32" s="204">
        <v>0</v>
      </c>
      <c r="I32" s="204">
        <v>0</v>
      </c>
      <c r="J32" s="204">
        <v>39.71</v>
      </c>
      <c r="K32" s="204">
        <v>185.88</v>
      </c>
      <c r="L32" s="204">
        <v>0.24</v>
      </c>
      <c r="M32" s="204">
        <v>2.4700000000000002</v>
      </c>
      <c r="N32" s="204">
        <v>1.8</v>
      </c>
      <c r="O32" s="204">
        <v>1.43</v>
      </c>
      <c r="P32" s="204">
        <v>1.07</v>
      </c>
      <c r="Q32" s="204">
        <v>0.34</v>
      </c>
      <c r="R32" s="204">
        <v>0.72</v>
      </c>
      <c r="S32" s="204">
        <v>0.45</v>
      </c>
      <c r="T32" s="204">
        <v>0</v>
      </c>
      <c r="U32" s="204">
        <v>2.41</v>
      </c>
      <c r="V32" s="204">
        <v>0.36</v>
      </c>
      <c r="W32" s="204">
        <v>0.51</v>
      </c>
      <c r="X32" s="204">
        <v>1.69</v>
      </c>
      <c r="Y32" s="204">
        <v>0</v>
      </c>
      <c r="Z32" s="204">
        <v>4.74</v>
      </c>
      <c r="AA32" s="204">
        <v>1.54</v>
      </c>
      <c r="AB32" s="204">
        <v>0</v>
      </c>
      <c r="AC32" s="204">
        <v>0</v>
      </c>
      <c r="AD32" s="204">
        <v>12.46</v>
      </c>
      <c r="AE32" s="204">
        <v>0</v>
      </c>
      <c r="AF32" s="204">
        <v>0</v>
      </c>
      <c r="AG32" s="204">
        <v>46.68</v>
      </c>
      <c r="AH32" s="204">
        <v>0</v>
      </c>
      <c r="AI32" s="204">
        <v>46.68</v>
      </c>
      <c r="AJ32" s="204">
        <v>0</v>
      </c>
      <c r="AK32" s="204">
        <v>15.61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19.649999999999999</v>
      </c>
      <c r="E33" s="204">
        <v>0</v>
      </c>
      <c r="F33" s="204">
        <v>0</v>
      </c>
      <c r="G33" s="204">
        <v>31.1</v>
      </c>
      <c r="H33" s="204">
        <v>0</v>
      </c>
      <c r="I33" s="204">
        <v>0</v>
      </c>
      <c r="J33" s="204">
        <v>39.71</v>
      </c>
      <c r="K33" s="204">
        <v>108.26</v>
      </c>
      <c r="L33" s="204">
        <v>0.24</v>
      </c>
      <c r="M33" s="204">
        <v>2.4700000000000002</v>
      </c>
      <c r="N33" s="204">
        <v>1.8</v>
      </c>
      <c r="O33" s="204">
        <v>1.43</v>
      </c>
      <c r="P33" s="204">
        <v>1.07</v>
      </c>
      <c r="Q33" s="204">
        <v>0.34</v>
      </c>
      <c r="R33" s="204">
        <v>0.72</v>
      </c>
      <c r="S33" s="204">
        <v>0.45</v>
      </c>
      <c r="T33" s="204">
        <v>0</v>
      </c>
      <c r="U33" s="204">
        <v>2.41</v>
      </c>
      <c r="V33" s="204">
        <v>0.36</v>
      </c>
      <c r="W33" s="204">
        <v>0.51</v>
      </c>
      <c r="X33" s="204">
        <v>1.69</v>
      </c>
      <c r="Y33" s="204">
        <v>0</v>
      </c>
      <c r="Z33" s="204">
        <v>4.74</v>
      </c>
      <c r="AA33" s="204">
        <v>1.54</v>
      </c>
      <c r="AB33" s="204">
        <v>0</v>
      </c>
      <c r="AC33" s="204">
        <v>0</v>
      </c>
      <c r="AD33" s="204">
        <v>12.46</v>
      </c>
      <c r="AE33" s="204">
        <v>0</v>
      </c>
      <c r="AF33" s="204">
        <v>0</v>
      </c>
      <c r="AG33" s="204">
        <v>46.68</v>
      </c>
      <c r="AH33" s="204">
        <v>0</v>
      </c>
      <c r="AI33" s="204">
        <v>46.68</v>
      </c>
      <c r="AJ33" s="204">
        <v>0</v>
      </c>
      <c r="AK33" s="204">
        <v>15.61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19.649999999999999</v>
      </c>
      <c r="E34" s="204">
        <v>0</v>
      </c>
      <c r="F34" s="204">
        <v>0</v>
      </c>
      <c r="G34" s="204">
        <v>31.1</v>
      </c>
      <c r="H34" s="204">
        <v>0</v>
      </c>
      <c r="I34" s="204">
        <v>0</v>
      </c>
      <c r="J34" s="204">
        <v>39.71</v>
      </c>
      <c r="K34" s="204">
        <v>47.98</v>
      </c>
      <c r="L34" s="204">
        <v>0.24</v>
      </c>
      <c r="M34" s="204">
        <v>2.4700000000000002</v>
      </c>
      <c r="N34" s="204">
        <v>1.8</v>
      </c>
      <c r="O34" s="204">
        <v>1.43</v>
      </c>
      <c r="P34" s="204">
        <v>1.07</v>
      </c>
      <c r="Q34" s="204">
        <v>0.34</v>
      </c>
      <c r="R34" s="204">
        <v>0.72</v>
      </c>
      <c r="S34" s="204">
        <v>0.45</v>
      </c>
      <c r="T34" s="204">
        <v>0</v>
      </c>
      <c r="U34" s="204">
        <v>2.41</v>
      </c>
      <c r="V34" s="204">
        <v>0.36</v>
      </c>
      <c r="W34" s="204">
        <v>0.51</v>
      </c>
      <c r="X34" s="204">
        <v>1.69</v>
      </c>
      <c r="Y34" s="204">
        <v>0</v>
      </c>
      <c r="Z34" s="204">
        <v>4.74</v>
      </c>
      <c r="AA34" s="204">
        <v>1.54</v>
      </c>
      <c r="AB34" s="204">
        <v>0</v>
      </c>
      <c r="AC34" s="204">
        <v>0</v>
      </c>
      <c r="AD34" s="204">
        <v>12.46</v>
      </c>
      <c r="AE34" s="204">
        <v>0</v>
      </c>
      <c r="AF34" s="204">
        <v>0</v>
      </c>
      <c r="AG34" s="204">
        <v>46.68</v>
      </c>
      <c r="AH34" s="204">
        <v>0</v>
      </c>
      <c r="AI34" s="204">
        <v>46.68</v>
      </c>
      <c r="AJ34" s="204">
        <v>0</v>
      </c>
      <c r="AK34" s="204">
        <v>15.61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19.55</v>
      </c>
      <c r="E35" s="204">
        <v>0</v>
      </c>
      <c r="F35" s="204">
        <v>0</v>
      </c>
      <c r="G35" s="204">
        <v>31.1</v>
      </c>
      <c r="H35" s="204">
        <v>0</v>
      </c>
      <c r="I35" s="204">
        <v>0</v>
      </c>
      <c r="J35" s="204">
        <v>39.71</v>
      </c>
      <c r="K35" s="204">
        <v>19.760000000000002</v>
      </c>
      <c r="L35" s="204">
        <v>0.24</v>
      </c>
      <c r="M35" s="204">
        <v>2.4700000000000002</v>
      </c>
      <c r="N35" s="204">
        <v>1.8</v>
      </c>
      <c r="O35" s="204">
        <v>1.43</v>
      </c>
      <c r="P35" s="204">
        <v>1.07</v>
      </c>
      <c r="Q35" s="204">
        <v>0.34</v>
      </c>
      <c r="R35" s="204">
        <v>0.72</v>
      </c>
      <c r="S35" s="204">
        <v>0.45</v>
      </c>
      <c r="T35" s="204">
        <v>0</v>
      </c>
      <c r="U35" s="204">
        <v>2.41</v>
      </c>
      <c r="V35" s="204">
        <v>0.36</v>
      </c>
      <c r="W35" s="204">
        <v>0.51</v>
      </c>
      <c r="X35" s="204">
        <v>1.69</v>
      </c>
      <c r="Y35" s="204">
        <v>0</v>
      </c>
      <c r="Z35" s="204">
        <v>4.74</v>
      </c>
      <c r="AA35" s="204">
        <v>1.54</v>
      </c>
      <c r="AB35" s="204">
        <v>0</v>
      </c>
      <c r="AC35" s="204">
        <v>0</v>
      </c>
      <c r="AD35" s="204">
        <v>12.46</v>
      </c>
      <c r="AE35" s="204">
        <v>0</v>
      </c>
      <c r="AF35" s="204">
        <v>0</v>
      </c>
      <c r="AG35" s="204">
        <v>46.68</v>
      </c>
      <c r="AH35" s="204">
        <v>0</v>
      </c>
      <c r="AI35" s="204">
        <v>46.68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19.510000000000002</v>
      </c>
      <c r="E36" s="204">
        <v>0</v>
      </c>
      <c r="F36" s="204">
        <v>0</v>
      </c>
      <c r="G36" s="204">
        <v>31.1</v>
      </c>
      <c r="H36" s="204">
        <v>0</v>
      </c>
      <c r="I36" s="204">
        <v>0</v>
      </c>
      <c r="J36" s="204">
        <v>39.71</v>
      </c>
      <c r="K36" s="204">
        <v>19.760000000000002</v>
      </c>
      <c r="L36" s="204">
        <v>0.24</v>
      </c>
      <c r="M36" s="204">
        <v>2.4700000000000002</v>
      </c>
      <c r="N36" s="204">
        <v>1.8</v>
      </c>
      <c r="O36" s="204">
        <v>1.43</v>
      </c>
      <c r="P36" s="204">
        <v>1.07</v>
      </c>
      <c r="Q36" s="204">
        <v>0.34</v>
      </c>
      <c r="R36" s="204">
        <v>0.72</v>
      </c>
      <c r="S36" s="204">
        <v>0.45</v>
      </c>
      <c r="T36" s="204">
        <v>0</v>
      </c>
      <c r="U36" s="204">
        <v>2.41</v>
      </c>
      <c r="V36" s="204">
        <v>0.36</v>
      </c>
      <c r="W36" s="204">
        <v>0.51</v>
      </c>
      <c r="X36" s="204">
        <v>1.69</v>
      </c>
      <c r="Y36" s="204">
        <v>0</v>
      </c>
      <c r="Z36" s="204">
        <v>4.74</v>
      </c>
      <c r="AA36" s="204">
        <v>1.54</v>
      </c>
      <c r="AB36" s="204">
        <v>0</v>
      </c>
      <c r="AC36" s="204">
        <v>0</v>
      </c>
      <c r="AD36" s="204">
        <v>12.46</v>
      </c>
      <c r="AE36" s="204">
        <v>0</v>
      </c>
      <c r="AF36" s="204">
        <v>0</v>
      </c>
      <c r="AG36" s="204">
        <v>46.68</v>
      </c>
      <c r="AH36" s="204">
        <v>0</v>
      </c>
      <c r="AI36" s="204">
        <v>46.68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19.510000000000002</v>
      </c>
      <c r="E37" s="204">
        <v>0</v>
      </c>
      <c r="F37" s="204">
        <v>0</v>
      </c>
      <c r="G37" s="204">
        <v>31.1</v>
      </c>
      <c r="H37" s="204">
        <v>0</v>
      </c>
      <c r="I37" s="204">
        <v>0</v>
      </c>
      <c r="J37" s="204">
        <v>39.71</v>
      </c>
      <c r="K37" s="204">
        <v>19.760000000000002</v>
      </c>
      <c r="L37" s="204">
        <v>0.24</v>
      </c>
      <c r="M37" s="204">
        <v>2.4700000000000002</v>
      </c>
      <c r="N37" s="204">
        <v>1.8</v>
      </c>
      <c r="O37" s="204">
        <v>1.43</v>
      </c>
      <c r="P37" s="204">
        <v>1.07</v>
      </c>
      <c r="Q37" s="204">
        <v>0.34</v>
      </c>
      <c r="R37" s="204">
        <v>0.72</v>
      </c>
      <c r="S37" s="204">
        <v>0.45</v>
      </c>
      <c r="T37" s="204">
        <v>0</v>
      </c>
      <c r="U37" s="204">
        <v>2.41</v>
      </c>
      <c r="V37" s="204">
        <v>0.36</v>
      </c>
      <c r="W37" s="204">
        <v>0.73</v>
      </c>
      <c r="X37" s="204">
        <v>1.69</v>
      </c>
      <c r="Y37" s="204">
        <v>0</v>
      </c>
      <c r="Z37" s="204">
        <v>4.74</v>
      </c>
      <c r="AA37" s="204">
        <v>1.54</v>
      </c>
      <c r="AB37" s="204">
        <v>0</v>
      </c>
      <c r="AC37" s="204">
        <v>0</v>
      </c>
      <c r="AD37" s="204">
        <v>12.46</v>
      </c>
      <c r="AE37" s="204">
        <v>0</v>
      </c>
      <c r="AF37" s="204">
        <v>0</v>
      </c>
      <c r="AG37" s="204">
        <v>46.68</v>
      </c>
      <c r="AH37" s="204">
        <v>0</v>
      </c>
      <c r="AI37" s="204">
        <v>46.68</v>
      </c>
      <c r="AJ37" s="204">
        <v>0</v>
      </c>
      <c r="AK37" s="204">
        <v>17.59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19.510000000000002</v>
      </c>
      <c r="E38" s="204">
        <v>0</v>
      </c>
      <c r="F38" s="204">
        <v>0</v>
      </c>
      <c r="G38" s="204">
        <v>31.1</v>
      </c>
      <c r="H38" s="204">
        <v>0</v>
      </c>
      <c r="I38" s="204">
        <v>0</v>
      </c>
      <c r="J38" s="204">
        <v>39.71</v>
      </c>
      <c r="K38" s="204">
        <v>19.760000000000002</v>
      </c>
      <c r="L38" s="204">
        <v>0.24</v>
      </c>
      <c r="M38" s="204">
        <v>2.4700000000000002</v>
      </c>
      <c r="N38" s="204">
        <v>1.8</v>
      </c>
      <c r="O38" s="204">
        <v>1.43</v>
      </c>
      <c r="P38" s="204">
        <v>1.07</v>
      </c>
      <c r="Q38" s="204">
        <v>0.34</v>
      </c>
      <c r="R38" s="204">
        <v>0.72</v>
      </c>
      <c r="S38" s="204">
        <v>0.45</v>
      </c>
      <c r="T38" s="204">
        <v>0</v>
      </c>
      <c r="U38" s="204">
        <v>2.41</v>
      </c>
      <c r="V38" s="204">
        <v>0.36</v>
      </c>
      <c r="W38" s="204">
        <v>0.73</v>
      </c>
      <c r="X38" s="204">
        <v>1.69</v>
      </c>
      <c r="Y38" s="204">
        <v>0</v>
      </c>
      <c r="Z38" s="204">
        <v>4.74</v>
      </c>
      <c r="AA38" s="204">
        <v>1.54</v>
      </c>
      <c r="AB38" s="204">
        <v>0</v>
      </c>
      <c r="AC38" s="204">
        <v>0</v>
      </c>
      <c r="AD38" s="204">
        <v>12.46</v>
      </c>
      <c r="AE38" s="204">
        <v>0</v>
      </c>
      <c r="AF38" s="204">
        <v>0</v>
      </c>
      <c r="AG38" s="204">
        <v>46.68</v>
      </c>
      <c r="AH38" s="204">
        <v>0</v>
      </c>
      <c r="AI38" s="204">
        <v>46.68</v>
      </c>
      <c r="AJ38" s="204">
        <v>0</v>
      </c>
      <c r="AK38" s="204">
        <v>17.59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19.420000000000002</v>
      </c>
      <c r="E39" s="204">
        <v>0</v>
      </c>
      <c r="F39" s="204">
        <v>0</v>
      </c>
      <c r="G39" s="204">
        <v>31.1</v>
      </c>
      <c r="H39" s="204">
        <v>0</v>
      </c>
      <c r="I39" s="204">
        <v>0</v>
      </c>
      <c r="J39" s="204">
        <v>39.71</v>
      </c>
      <c r="K39" s="204">
        <v>19.760000000000002</v>
      </c>
      <c r="L39" s="204">
        <v>0.24</v>
      </c>
      <c r="M39" s="204">
        <v>2.4700000000000002</v>
      </c>
      <c r="N39" s="204">
        <v>1.8</v>
      </c>
      <c r="O39" s="204">
        <v>1.43</v>
      </c>
      <c r="P39" s="204">
        <v>1.07</v>
      </c>
      <c r="Q39" s="204">
        <v>0.34</v>
      </c>
      <c r="R39" s="204">
        <v>0.72</v>
      </c>
      <c r="S39" s="204">
        <v>0.45</v>
      </c>
      <c r="T39" s="204">
        <v>0</v>
      </c>
      <c r="U39" s="204">
        <v>2.41</v>
      </c>
      <c r="V39" s="204">
        <v>0.36</v>
      </c>
      <c r="W39" s="204">
        <v>0.73</v>
      </c>
      <c r="X39" s="204">
        <v>1.69</v>
      </c>
      <c r="Y39" s="204">
        <v>0</v>
      </c>
      <c r="Z39" s="204">
        <v>4.74</v>
      </c>
      <c r="AA39" s="204">
        <v>1.54</v>
      </c>
      <c r="AB39" s="204">
        <v>0</v>
      </c>
      <c r="AC39" s="204">
        <v>0</v>
      </c>
      <c r="AD39" s="204">
        <v>12.46</v>
      </c>
      <c r="AE39" s="204">
        <v>0</v>
      </c>
      <c r="AF39" s="204">
        <v>0</v>
      </c>
      <c r="AG39" s="204">
        <v>46.68</v>
      </c>
      <c r="AH39" s="204">
        <v>0</v>
      </c>
      <c r="AI39" s="204">
        <v>46.68</v>
      </c>
      <c r="AJ39" s="204">
        <v>0</v>
      </c>
      <c r="AK39" s="204">
        <v>17.59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19.32</v>
      </c>
      <c r="E40" s="204">
        <v>0</v>
      </c>
      <c r="F40" s="204">
        <v>0</v>
      </c>
      <c r="G40" s="204">
        <v>31.1</v>
      </c>
      <c r="H40" s="204">
        <v>0</v>
      </c>
      <c r="I40" s="204">
        <v>0</v>
      </c>
      <c r="J40" s="204">
        <v>39.71</v>
      </c>
      <c r="K40" s="204">
        <v>19.760000000000002</v>
      </c>
      <c r="L40" s="204">
        <v>0.24</v>
      </c>
      <c r="M40" s="204">
        <v>2.4700000000000002</v>
      </c>
      <c r="N40" s="204">
        <v>1.8</v>
      </c>
      <c r="O40" s="204">
        <v>1.43</v>
      </c>
      <c r="P40" s="204">
        <v>1.07</v>
      </c>
      <c r="Q40" s="204">
        <v>0.34</v>
      </c>
      <c r="R40" s="204">
        <v>0.72</v>
      </c>
      <c r="S40" s="204">
        <v>0.45</v>
      </c>
      <c r="T40" s="204">
        <v>0</v>
      </c>
      <c r="U40" s="204">
        <v>2.41</v>
      </c>
      <c r="V40" s="204">
        <v>0.36</v>
      </c>
      <c r="W40" s="204">
        <v>0.73</v>
      </c>
      <c r="X40" s="204">
        <v>1.69</v>
      </c>
      <c r="Y40" s="204">
        <v>0</v>
      </c>
      <c r="Z40" s="204">
        <v>4.74</v>
      </c>
      <c r="AA40" s="204">
        <v>1.54</v>
      </c>
      <c r="AB40" s="204">
        <v>0</v>
      </c>
      <c r="AC40" s="204">
        <v>0</v>
      </c>
      <c r="AD40" s="204">
        <v>12.46</v>
      </c>
      <c r="AE40" s="204">
        <v>0</v>
      </c>
      <c r="AF40" s="204">
        <v>0</v>
      </c>
      <c r="AG40" s="204">
        <v>46.68</v>
      </c>
      <c r="AH40" s="204">
        <v>0</v>
      </c>
      <c r="AI40" s="204">
        <v>46.68</v>
      </c>
      <c r="AJ40" s="204">
        <v>0</v>
      </c>
      <c r="AK40" s="204">
        <v>17.59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19.14</v>
      </c>
      <c r="E41" s="204">
        <v>0</v>
      </c>
      <c r="F41" s="204">
        <v>0</v>
      </c>
      <c r="G41" s="204">
        <v>31.1</v>
      </c>
      <c r="H41" s="204">
        <v>0</v>
      </c>
      <c r="I41" s="204">
        <v>0</v>
      </c>
      <c r="J41" s="204">
        <v>39.71</v>
      </c>
      <c r="K41" s="204">
        <v>19.760000000000002</v>
      </c>
      <c r="L41" s="204">
        <v>0.24</v>
      </c>
      <c r="M41" s="204">
        <v>2.4700000000000002</v>
      </c>
      <c r="N41" s="204">
        <v>2.02</v>
      </c>
      <c r="O41" s="204">
        <v>1.43</v>
      </c>
      <c r="P41" s="204">
        <v>1.07</v>
      </c>
      <c r="Q41" s="204">
        <v>0.34</v>
      </c>
      <c r="R41" s="204">
        <v>0.72</v>
      </c>
      <c r="S41" s="204">
        <v>0.45</v>
      </c>
      <c r="T41" s="204">
        <v>0</v>
      </c>
      <c r="U41" s="204">
        <v>2.41</v>
      </c>
      <c r="V41" s="204">
        <v>0.36</v>
      </c>
      <c r="W41" s="204">
        <v>0.73</v>
      </c>
      <c r="X41" s="204">
        <v>1.69</v>
      </c>
      <c r="Y41" s="204">
        <v>0</v>
      </c>
      <c r="Z41" s="204">
        <v>4.74</v>
      </c>
      <c r="AA41" s="204">
        <v>1.54</v>
      </c>
      <c r="AB41" s="204">
        <v>0</v>
      </c>
      <c r="AC41" s="204">
        <v>0</v>
      </c>
      <c r="AD41" s="204">
        <v>12.46</v>
      </c>
      <c r="AE41" s="204">
        <v>0</v>
      </c>
      <c r="AF41" s="204">
        <v>0</v>
      </c>
      <c r="AG41" s="204">
        <v>46.68</v>
      </c>
      <c r="AH41" s="204">
        <v>0</v>
      </c>
      <c r="AI41" s="204">
        <v>46.68</v>
      </c>
      <c r="AJ41" s="204">
        <v>0</v>
      </c>
      <c r="AK41" s="204">
        <v>17.59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19.14</v>
      </c>
      <c r="E42" s="204">
        <v>0</v>
      </c>
      <c r="F42" s="204">
        <v>0</v>
      </c>
      <c r="G42" s="204">
        <v>31.1</v>
      </c>
      <c r="H42" s="204">
        <v>0</v>
      </c>
      <c r="I42" s="204">
        <v>0</v>
      </c>
      <c r="J42" s="204">
        <v>39.71</v>
      </c>
      <c r="K42" s="204">
        <v>19.77</v>
      </c>
      <c r="L42" s="204">
        <v>0.24</v>
      </c>
      <c r="M42" s="204">
        <v>2.4700000000000002</v>
      </c>
      <c r="N42" s="204">
        <v>2.02</v>
      </c>
      <c r="O42" s="204">
        <v>1.43</v>
      </c>
      <c r="P42" s="204">
        <v>1.07</v>
      </c>
      <c r="Q42" s="204">
        <v>0.34</v>
      </c>
      <c r="R42" s="204">
        <v>0.72</v>
      </c>
      <c r="S42" s="204">
        <v>0.45</v>
      </c>
      <c r="T42" s="204">
        <v>0</v>
      </c>
      <c r="U42" s="204">
        <v>2.41</v>
      </c>
      <c r="V42" s="204">
        <v>0.36</v>
      </c>
      <c r="W42" s="204">
        <v>0.73</v>
      </c>
      <c r="X42" s="204">
        <v>1.69</v>
      </c>
      <c r="Y42" s="204">
        <v>0</v>
      </c>
      <c r="Z42" s="204">
        <v>4.74</v>
      </c>
      <c r="AA42" s="204">
        <v>1.54</v>
      </c>
      <c r="AB42" s="204">
        <v>0</v>
      </c>
      <c r="AC42" s="204">
        <v>0</v>
      </c>
      <c r="AD42" s="204">
        <v>24.92</v>
      </c>
      <c r="AE42" s="204">
        <v>0</v>
      </c>
      <c r="AF42" s="204">
        <v>0</v>
      </c>
      <c r="AG42" s="204">
        <v>46.68</v>
      </c>
      <c r="AH42" s="204">
        <v>0</v>
      </c>
      <c r="AI42" s="204">
        <v>46.68</v>
      </c>
      <c r="AJ42" s="204">
        <v>0</v>
      </c>
      <c r="AK42" s="204">
        <v>17.59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19.09</v>
      </c>
      <c r="E43" s="204">
        <v>0</v>
      </c>
      <c r="F43" s="204">
        <v>0</v>
      </c>
      <c r="G43" s="204">
        <v>31.1</v>
      </c>
      <c r="H43" s="204">
        <v>0</v>
      </c>
      <c r="I43" s="204">
        <v>0</v>
      </c>
      <c r="J43" s="204">
        <v>39.71</v>
      </c>
      <c r="K43" s="204">
        <v>96.3</v>
      </c>
      <c r="L43" s="204">
        <v>0.24</v>
      </c>
      <c r="M43" s="204">
        <v>2.4700000000000002</v>
      </c>
      <c r="N43" s="204">
        <v>2.02</v>
      </c>
      <c r="O43" s="204">
        <v>1.43</v>
      </c>
      <c r="P43" s="204">
        <v>1.07</v>
      </c>
      <c r="Q43" s="204">
        <v>0.34</v>
      </c>
      <c r="R43" s="204">
        <v>0</v>
      </c>
      <c r="S43" s="204">
        <v>0</v>
      </c>
      <c r="T43" s="204">
        <v>0</v>
      </c>
      <c r="U43" s="204">
        <v>2.41</v>
      </c>
      <c r="V43" s="204">
        <v>0</v>
      </c>
      <c r="W43" s="204">
        <v>0.73</v>
      </c>
      <c r="X43" s="204">
        <v>1.69</v>
      </c>
      <c r="Y43" s="204">
        <v>0</v>
      </c>
      <c r="Z43" s="204">
        <v>3.38</v>
      </c>
      <c r="AA43" s="204">
        <v>1.1000000000000001</v>
      </c>
      <c r="AB43" s="204">
        <v>0</v>
      </c>
      <c r="AC43" s="204">
        <v>0</v>
      </c>
      <c r="AD43" s="204">
        <v>24.92</v>
      </c>
      <c r="AE43" s="204">
        <v>0</v>
      </c>
      <c r="AF43" s="204">
        <v>0</v>
      </c>
      <c r="AG43" s="204">
        <v>46.68</v>
      </c>
      <c r="AH43" s="204">
        <v>0</v>
      </c>
      <c r="AI43" s="204">
        <v>46.68</v>
      </c>
      <c r="AJ43" s="204">
        <v>0</v>
      </c>
      <c r="AK43" s="204">
        <v>15.59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19</v>
      </c>
      <c r="E44" s="204">
        <v>0</v>
      </c>
      <c r="F44" s="204">
        <v>0</v>
      </c>
      <c r="G44" s="204">
        <v>31.1</v>
      </c>
      <c r="H44" s="204">
        <v>0</v>
      </c>
      <c r="I44" s="204">
        <v>0</v>
      </c>
      <c r="J44" s="204">
        <v>39.71</v>
      </c>
      <c r="K44" s="204">
        <v>163.59</v>
      </c>
      <c r="L44" s="204">
        <v>0.24</v>
      </c>
      <c r="M44" s="204">
        <v>2.4700000000000002</v>
      </c>
      <c r="N44" s="204">
        <v>2.02</v>
      </c>
      <c r="O44" s="204">
        <v>1.43</v>
      </c>
      <c r="P44" s="204">
        <v>1.07</v>
      </c>
      <c r="Q44" s="204">
        <v>0.34</v>
      </c>
      <c r="R44" s="204">
        <v>0.72</v>
      </c>
      <c r="S44" s="204">
        <v>0.45</v>
      </c>
      <c r="T44" s="204">
        <v>0</v>
      </c>
      <c r="U44" s="204">
        <v>2.41</v>
      </c>
      <c r="V44" s="204">
        <v>0</v>
      </c>
      <c r="W44" s="204">
        <v>0.73</v>
      </c>
      <c r="X44" s="204">
        <v>1.69</v>
      </c>
      <c r="Y44" s="204">
        <v>0</v>
      </c>
      <c r="Z44" s="204">
        <v>3.38</v>
      </c>
      <c r="AA44" s="204">
        <v>1.1000000000000001</v>
      </c>
      <c r="AB44" s="204">
        <v>0</v>
      </c>
      <c r="AC44" s="204">
        <v>0</v>
      </c>
      <c r="AD44" s="204">
        <v>24.92</v>
      </c>
      <c r="AE44" s="204">
        <v>0</v>
      </c>
      <c r="AF44" s="204">
        <v>0</v>
      </c>
      <c r="AG44" s="204">
        <v>46.68</v>
      </c>
      <c r="AH44" s="204">
        <v>0</v>
      </c>
      <c r="AI44" s="204">
        <v>46.68</v>
      </c>
      <c r="AJ44" s="204">
        <v>0</v>
      </c>
      <c r="AK44" s="204">
        <v>15.59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18.91</v>
      </c>
      <c r="E45" s="204">
        <v>0</v>
      </c>
      <c r="F45" s="204">
        <v>0</v>
      </c>
      <c r="G45" s="204">
        <v>31.1</v>
      </c>
      <c r="H45" s="204">
        <v>0</v>
      </c>
      <c r="I45" s="204">
        <v>0</v>
      </c>
      <c r="J45" s="204">
        <v>39.71</v>
      </c>
      <c r="K45" s="204">
        <v>173.2</v>
      </c>
      <c r="L45" s="204">
        <v>0.24</v>
      </c>
      <c r="M45" s="204">
        <v>2.13</v>
      </c>
      <c r="N45" s="204">
        <v>2.02</v>
      </c>
      <c r="O45" s="204">
        <v>1.43</v>
      </c>
      <c r="P45" s="204">
        <v>1.07</v>
      </c>
      <c r="Q45" s="204">
        <v>0.34</v>
      </c>
      <c r="R45" s="204">
        <v>0.72</v>
      </c>
      <c r="S45" s="204">
        <v>0.45</v>
      </c>
      <c r="T45" s="204">
        <v>0</v>
      </c>
      <c r="U45" s="204">
        <v>2.41</v>
      </c>
      <c r="V45" s="204">
        <v>0</v>
      </c>
      <c r="W45" s="204">
        <v>0.73</v>
      </c>
      <c r="X45" s="204">
        <v>1.69</v>
      </c>
      <c r="Y45" s="204">
        <v>0</v>
      </c>
      <c r="Z45" s="204">
        <v>4.75</v>
      </c>
      <c r="AA45" s="204">
        <v>1.53</v>
      </c>
      <c r="AB45" s="204">
        <v>0</v>
      </c>
      <c r="AC45" s="204">
        <v>0</v>
      </c>
      <c r="AD45" s="204">
        <v>24.92</v>
      </c>
      <c r="AE45" s="204">
        <v>0</v>
      </c>
      <c r="AF45" s="204">
        <v>0</v>
      </c>
      <c r="AG45" s="204">
        <v>46.68</v>
      </c>
      <c r="AH45" s="204">
        <v>0</v>
      </c>
      <c r="AI45" s="204">
        <v>46.68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18.82</v>
      </c>
      <c r="E46" s="204">
        <v>0</v>
      </c>
      <c r="F46" s="204">
        <v>0</v>
      </c>
      <c r="G46" s="204">
        <v>31.1</v>
      </c>
      <c r="H46" s="204">
        <v>0</v>
      </c>
      <c r="I46" s="204">
        <v>0</v>
      </c>
      <c r="J46" s="204">
        <v>39.71</v>
      </c>
      <c r="K46" s="204">
        <v>202.04</v>
      </c>
      <c r="L46" s="204">
        <v>0.24</v>
      </c>
      <c r="M46" s="204">
        <v>1.99</v>
      </c>
      <c r="N46" s="204">
        <v>2.02</v>
      </c>
      <c r="O46" s="204">
        <v>1.43</v>
      </c>
      <c r="P46" s="204">
        <v>1.07</v>
      </c>
      <c r="Q46" s="204">
        <v>0.34</v>
      </c>
      <c r="R46" s="204">
        <v>0.72</v>
      </c>
      <c r="S46" s="204">
        <v>0.45</v>
      </c>
      <c r="T46" s="204">
        <v>0</v>
      </c>
      <c r="U46" s="204">
        <v>2.41</v>
      </c>
      <c r="V46" s="204">
        <v>0</v>
      </c>
      <c r="W46" s="204">
        <v>0.73</v>
      </c>
      <c r="X46" s="204">
        <v>1.69</v>
      </c>
      <c r="Y46" s="204">
        <v>0</v>
      </c>
      <c r="Z46" s="204">
        <v>4.75</v>
      </c>
      <c r="AA46" s="204">
        <v>1.53</v>
      </c>
      <c r="AB46" s="204">
        <v>0</v>
      </c>
      <c r="AC46" s="204">
        <v>0</v>
      </c>
      <c r="AD46" s="204">
        <v>24.92</v>
      </c>
      <c r="AE46" s="204">
        <v>0</v>
      </c>
      <c r="AF46" s="204">
        <v>0</v>
      </c>
      <c r="AG46" s="204">
        <v>46.68</v>
      </c>
      <c r="AH46" s="204">
        <v>0</v>
      </c>
      <c r="AI46" s="204">
        <v>46.68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18.77</v>
      </c>
      <c r="E47" s="204">
        <v>0</v>
      </c>
      <c r="F47" s="204">
        <v>0</v>
      </c>
      <c r="G47" s="204">
        <v>31.1</v>
      </c>
      <c r="H47" s="204">
        <v>0</v>
      </c>
      <c r="I47" s="204">
        <v>0</v>
      </c>
      <c r="J47" s="204">
        <v>39.71</v>
      </c>
      <c r="K47" s="204">
        <v>221.26</v>
      </c>
      <c r="L47" s="204">
        <v>0.24</v>
      </c>
      <c r="M47" s="204">
        <v>1.99</v>
      </c>
      <c r="N47" s="204">
        <v>2.02</v>
      </c>
      <c r="O47" s="204">
        <v>1.43</v>
      </c>
      <c r="P47" s="204">
        <v>1.07</v>
      </c>
      <c r="Q47" s="204">
        <v>0.34</v>
      </c>
      <c r="R47" s="204">
        <v>0.72</v>
      </c>
      <c r="S47" s="204">
        <v>0.45</v>
      </c>
      <c r="T47" s="204">
        <v>0</v>
      </c>
      <c r="U47" s="204">
        <v>2.41</v>
      </c>
      <c r="V47" s="204">
        <v>0</v>
      </c>
      <c r="W47" s="204">
        <v>0.73</v>
      </c>
      <c r="X47" s="204">
        <v>1.69</v>
      </c>
      <c r="Y47" s="204">
        <v>0</v>
      </c>
      <c r="Z47" s="204">
        <v>6.61</v>
      </c>
      <c r="AA47" s="204">
        <v>2.14</v>
      </c>
      <c r="AB47" s="204">
        <v>0</v>
      </c>
      <c r="AC47" s="204">
        <v>0</v>
      </c>
      <c r="AD47" s="204">
        <v>24.92</v>
      </c>
      <c r="AE47" s="204">
        <v>0</v>
      </c>
      <c r="AF47" s="204">
        <v>0</v>
      </c>
      <c r="AG47" s="204">
        <v>46.68</v>
      </c>
      <c r="AH47" s="204">
        <v>0</v>
      </c>
      <c r="AI47" s="204">
        <v>46.68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18.670000000000002</v>
      </c>
      <c r="E48" s="204">
        <v>0</v>
      </c>
      <c r="F48" s="204">
        <v>0</v>
      </c>
      <c r="G48" s="204">
        <v>31.1</v>
      </c>
      <c r="H48" s="204">
        <v>0</v>
      </c>
      <c r="I48" s="204">
        <v>0</v>
      </c>
      <c r="J48" s="204">
        <v>39.71</v>
      </c>
      <c r="K48" s="204">
        <v>221.26</v>
      </c>
      <c r="L48" s="204">
        <v>3.39</v>
      </c>
      <c r="M48" s="204">
        <v>1.99</v>
      </c>
      <c r="N48" s="204">
        <v>2.02</v>
      </c>
      <c r="O48" s="204">
        <v>1.43</v>
      </c>
      <c r="P48" s="204">
        <v>1.07</v>
      </c>
      <c r="Q48" s="204">
        <v>0.34</v>
      </c>
      <c r="R48" s="204">
        <v>0.72</v>
      </c>
      <c r="S48" s="204">
        <v>0.45</v>
      </c>
      <c r="T48" s="204">
        <v>0</v>
      </c>
      <c r="U48" s="204">
        <v>2.41</v>
      </c>
      <c r="V48" s="204">
        <v>0</v>
      </c>
      <c r="W48" s="204">
        <v>0.74</v>
      </c>
      <c r="X48" s="204">
        <v>1.69</v>
      </c>
      <c r="Y48" s="204">
        <v>0</v>
      </c>
      <c r="Z48" s="204">
        <v>6.61</v>
      </c>
      <c r="AA48" s="204">
        <v>2.14</v>
      </c>
      <c r="AB48" s="204">
        <v>0</v>
      </c>
      <c r="AC48" s="204">
        <v>0</v>
      </c>
      <c r="AD48" s="204">
        <v>24.92</v>
      </c>
      <c r="AE48" s="204">
        <v>0</v>
      </c>
      <c r="AF48" s="204">
        <v>0</v>
      </c>
      <c r="AG48" s="204">
        <v>46.68</v>
      </c>
      <c r="AH48" s="204">
        <v>0</v>
      </c>
      <c r="AI48" s="204">
        <v>46.68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18.670000000000002</v>
      </c>
      <c r="E49" s="204">
        <v>0</v>
      </c>
      <c r="F49" s="204">
        <v>0</v>
      </c>
      <c r="G49" s="204">
        <v>31.1</v>
      </c>
      <c r="H49" s="204">
        <v>0</v>
      </c>
      <c r="I49" s="204">
        <v>0</v>
      </c>
      <c r="J49" s="204">
        <v>39.71</v>
      </c>
      <c r="K49" s="204">
        <v>225.56</v>
      </c>
      <c r="L49" s="204">
        <v>3.39</v>
      </c>
      <c r="M49" s="204">
        <v>1.99</v>
      </c>
      <c r="N49" s="204">
        <v>2.02</v>
      </c>
      <c r="O49" s="204">
        <v>1.43</v>
      </c>
      <c r="P49" s="204">
        <v>1.07</v>
      </c>
      <c r="Q49" s="204">
        <v>3.76</v>
      </c>
      <c r="R49" s="204">
        <v>8.7899999999999991</v>
      </c>
      <c r="S49" s="204">
        <v>5.63</v>
      </c>
      <c r="T49" s="204">
        <v>0</v>
      </c>
      <c r="U49" s="204">
        <v>2.41</v>
      </c>
      <c r="V49" s="204">
        <v>0</v>
      </c>
      <c r="W49" s="204">
        <v>1.39</v>
      </c>
      <c r="X49" s="204">
        <v>1.69</v>
      </c>
      <c r="Y49" s="204">
        <v>0</v>
      </c>
      <c r="Z49" s="204">
        <v>64.56</v>
      </c>
      <c r="AA49" s="204">
        <v>20.39</v>
      </c>
      <c r="AB49" s="204">
        <v>0</v>
      </c>
      <c r="AC49" s="204">
        <v>0</v>
      </c>
      <c r="AD49" s="204">
        <v>25.33</v>
      </c>
      <c r="AE49" s="204">
        <v>0</v>
      </c>
      <c r="AF49" s="204">
        <v>0</v>
      </c>
      <c r="AG49" s="204">
        <v>46.68</v>
      </c>
      <c r="AH49" s="204">
        <v>0</v>
      </c>
      <c r="AI49" s="204">
        <v>46.68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18.59</v>
      </c>
      <c r="E50" s="204">
        <v>0</v>
      </c>
      <c r="F50" s="204">
        <v>0</v>
      </c>
      <c r="G50" s="204">
        <v>31.1</v>
      </c>
      <c r="H50" s="204">
        <v>0</v>
      </c>
      <c r="I50" s="204">
        <v>0</v>
      </c>
      <c r="J50" s="204">
        <v>39.71</v>
      </c>
      <c r="K50" s="204">
        <v>225.56</v>
      </c>
      <c r="L50" s="204">
        <v>3.39</v>
      </c>
      <c r="M50" s="204">
        <v>1.99</v>
      </c>
      <c r="N50" s="204">
        <v>2.02</v>
      </c>
      <c r="O50" s="204">
        <v>1.43</v>
      </c>
      <c r="P50" s="204">
        <v>1.07</v>
      </c>
      <c r="Q50" s="204">
        <v>3.76</v>
      </c>
      <c r="R50" s="204">
        <v>8.7899999999999991</v>
      </c>
      <c r="S50" s="204">
        <v>5.63</v>
      </c>
      <c r="T50" s="204">
        <v>0</v>
      </c>
      <c r="U50" s="204">
        <v>2.41</v>
      </c>
      <c r="V50" s="204">
        <v>0</v>
      </c>
      <c r="W50" s="204">
        <v>1.39</v>
      </c>
      <c r="X50" s="204">
        <v>1.69</v>
      </c>
      <c r="Y50" s="204">
        <v>0</v>
      </c>
      <c r="Z50" s="204">
        <v>64.56</v>
      </c>
      <c r="AA50" s="204">
        <v>20.39</v>
      </c>
      <c r="AB50" s="204">
        <v>0</v>
      </c>
      <c r="AC50" s="204">
        <v>0</v>
      </c>
      <c r="AD50" s="204">
        <v>25.33</v>
      </c>
      <c r="AE50" s="204">
        <v>0</v>
      </c>
      <c r="AF50" s="204">
        <v>0</v>
      </c>
      <c r="AG50" s="204">
        <v>46.68</v>
      </c>
      <c r="AH50" s="204">
        <v>0</v>
      </c>
      <c r="AI50" s="204">
        <v>46.68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18.59</v>
      </c>
      <c r="E51" s="204">
        <v>0</v>
      </c>
      <c r="F51" s="204">
        <v>0</v>
      </c>
      <c r="G51" s="204">
        <v>31.1</v>
      </c>
      <c r="H51" s="204">
        <v>0</v>
      </c>
      <c r="I51" s="204">
        <v>0</v>
      </c>
      <c r="J51" s="204">
        <v>39.71</v>
      </c>
      <c r="K51" s="204">
        <v>240.48</v>
      </c>
      <c r="L51" s="204">
        <v>3.39</v>
      </c>
      <c r="M51" s="204">
        <v>1.99</v>
      </c>
      <c r="N51" s="204">
        <v>2.02</v>
      </c>
      <c r="O51" s="204">
        <v>1.43</v>
      </c>
      <c r="P51" s="204">
        <v>1.07</v>
      </c>
      <c r="Q51" s="204">
        <v>3.76</v>
      </c>
      <c r="R51" s="204">
        <v>8.7899999999999991</v>
      </c>
      <c r="S51" s="204">
        <v>5.63</v>
      </c>
      <c r="T51" s="204">
        <v>0</v>
      </c>
      <c r="U51" s="204">
        <v>2.41</v>
      </c>
      <c r="V51" s="204">
        <v>0</v>
      </c>
      <c r="W51" s="204">
        <v>1.39</v>
      </c>
      <c r="X51" s="204">
        <v>1.69</v>
      </c>
      <c r="Y51" s="204">
        <v>0</v>
      </c>
      <c r="Z51" s="204">
        <v>64.56</v>
      </c>
      <c r="AA51" s="204">
        <v>20.39</v>
      </c>
      <c r="AB51" s="204">
        <v>0</v>
      </c>
      <c r="AC51" s="204">
        <v>0</v>
      </c>
      <c r="AD51" s="204">
        <v>25.33</v>
      </c>
      <c r="AE51" s="204">
        <v>0</v>
      </c>
      <c r="AF51" s="204">
        <v>0</v>
      </c>
      <c r="AG51" s="204">
        <v>46.68</v>
      </c>
      <c r="AH51" s="204">
        <v>0</v>
      </c>
      <c r="AI51" s="204">
        <v>46.68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18.45</v>
      </c>
      <c r="E52" s="204">
        <v>0</v>
      </c>
      <c r="F52" s="204">
        <v>0</v>
      </c>
      <c r="G52" s="204">
        <v>31.1</v>
      </c>
      <c r="H52" s="204">
        <v>0</v>
      </c>
      <c r="I52" s="204">
        <v>0</v>
      </c>
      <c r="J52" s="204">
        <v>39.71</v>
      </c>
      <c r="K52" s="204">
        <v>298.16000000000003</v>
      </c>
      <c r="L52" s="204">
        <v>3.39</v>
      </c>
      <c r="M52" s="204">
        <v>1.99</v>
      </c>
      <c r="N52" s="204">
        <v>2.02</v>
      </c>
      <c r="O52" s="204">
        <v>1.43</v>
      </c>
      <c r="P52" s="204">
        <v>1.07</v>
      </c>
      <c r="Q52" s="204">
        <v>3.76</v>
      </c>
      <c r="R52" s="204">
        <v>8.7899999999999991</v>
      </c>
      <c r="S52" s="204">
        <v>5.63</v>
      </c>
      <c r="T52" s="204">
        <v>0</v>
      </c>
      <c r="U52" s="204">
        <v>2.41</v>
      </c>
      <c r="V52" s="204">
        <v>0</v>
      </c>
      <c r="W52" s="204">
        <v>1.39</v>
      </c>
      <c r="X52" s="204">
        <v>1.69</v>
      </c>
      <c r="Y52" s="204">
        <v>0</v>
      </c>
      <c r="Z52" s="204">
        <v>64.56</v>
      </c>
      <c r="AA52" s="204">
        <v>20.39</v>
      </c>
      <c r="AB52" s="204">
        <v>0</v>
      </c>
      <c r="AC52" s="204">
        <v>0</v>
      </c>
      <c r="AD52" s="204">
        <v>25.33</v>
      </c>
      <c r="AE52" s="204">
        <v>0</v>
      </c>
      <c r="AF52" s="204">
        <v>0</v>
      </c>
      <c r="AG52" s="204">
        <v>46.68</v>
      </c>
      <c r="AH52" s="204">
        <v>0</v>
      </c>
      <c r="AI52" s="204">
        <v>46.68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18.399999999999999</v>
      </c>
      <c r="E53" s="204">
        <v>0</v>
      </c>
      <c r="F53" s="204">
        <v>0</v>
      </c>
      <c r="G53" s="204">
        <v>31.1</v>
      </c>
      <c r="H53" s="204">
        <v>0</v>
      </c>
      <c r="I53" s="204">
        <v>0</v>
      </c>
      <c r="J53" s="204">
        <v>39.71</v>
      </c>
      <c r="K53" s="204">
        <v>336.6</v>
      </c>
      <c r="L53" s="204">
        <v>3.39</v>
      </c>
      <c r="M53" s="204">
        <v>1.99</v>
      </c>
      <c r="N53" s="204">
        <v>2.02</v>
      </c>
      <c r="O53" s="204">
        <v>1.43</v>
      </c>
      <c r="P53" s="204">
        <v>1.07</v>
      </c>
      <c r="Q53" s="204">
        <v>3.76</v>
      </c>
      <c r="R53" s="204">
        <v>8.7899999999999991</v>
      </c>
      <c r="S53" s="204">
        <v>5.63</v>
      </c>
      <c r="T53" s="204">
        <v>0</v>
      </c>
      <c r="U53" s="204">
        <v>2.41</v>
      </c>
      <c r="V53" s="204">
        <v>0</v>
      </c>
      <c r="W53" s="204">
        <v>0.78</v>
      </c>
      <c r="X53" s="204">
        <v>1.69</v>
      </c>
      <c r="Y53" s="204">
        <v>0</v>
      </c>
      <c r="Z53" s="204">
        <v>64.56</v>
      </c>
      <c r="AA53" s="204">
        <v>20.39</v>
      </c>
      <c r="AB53" s="204">
        <v>0</v>
      </c>
      <c r="AC53" s="204">
        <v>0</v>
      </c>
      <c r="AD53" s="204">
        <v>25.33</v>
      </c>
      <c r="AE53" s="204">
        <v>0</v>
      </c>
      <c r="AF53" s="204">
        <v>0</v>
      </c>
      <c r="AG53" s="204">
        <v>46.68</v>
      </c>
      <c r="AH53" s="204">
        <v>0</v>
      </c>
      <c r="AI53" s="204">
        <v>46.68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18.399999999999999</v>
      </c>
      <c r="E54" s="204">
        <v>0</v>
      </c>
      <c r="F54" s="204">
        <v>0</v>
      </c>
      <c r="G54" s="204">
        <v>31.1</v>
      </c>
      <c r="H54" s="204">
        <v>0</v>
      </c>
      <c r="I54" s="204">
        <v>0</v>
      </c>
      <c r="J54" s="204">
        <v>39.71</v>
      </c>
      <c r="K54" s="204">
        <v>336.6</v>
      </c>
      <c r="L54" s="204">
        <v>3.39</v>
      </c>
      <c r="M54" s="204">
        <v>1.99</v>
      </c>
      <c r="N54" s="204">
        <v>2.02</v>
      </c>
      <c r="O54" s="204">
        <v>1.43</v>
      </c>
      <c r="P54" s="204">
        <v>1.07</v>
      </c>
      <c r="Q54" s="204">
        <v>3.76</v>
      </c>
      <c r="R54" s="204">
        <v>8.7899999999999991</v>
      </c>
      <c r="S54" s="204">
        <v>5.63</v>
      </c>
      <c r="T54" s="204">
        <v>0</v>
      </c>
      <c r="U54" s="204">
        <v>2.41</v>
      </c>
      <c r="V54" s="204">
        <v>0</v>
      </c>
      <c r="W54" s="204">
        <v>0.78</v>
      </c>
      <c r="X54" s="204">
        <v>1.69</v>
      </c>
      <c r="Y54" s="204">
        <v>0</v>
      </c>
      <c r="Z54" s="204">
        <v>64.56</v>
      </c>
      <c r="AA54" s="204">
        <v>20.39</v>
      </c>
      <c r="AB54" s="204">
        <v>0</v>
      </c>
      <c r="AC54" s="204">
        <v>0</v>
      </c>
      <c r="AD54" s="204">
        <v>25.33</v>
      </c>
      <c r="AE54" s="204">
        <v>0</v>
      </c>
      <c r="AF54" s="204">
        <v>0</v>
      </c>
      <c r="AG54" s="204">
        <v>46.68</v>
      </c>
      <c r="AH54" s="204">
        <v>0</v>
      </c>
      <c r="AI54" s="204">
        <v>46.68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18.399999999999999</v>
      </c>
      <c r="E55" s="204">
        <v>0</v>
      </c>
      <c r="F55" s="204">
        <v>0</v>
      </c>
      <c r="G55" s="204">
        <v>31.1</v>
      </c>
      <c r="H55" s="204">
        <v>0</v>
      </c>
      <c r="I55" s="204">
        <v>0</v>
      </c>
      <c r="J55" s="204">
        <v>39.71</v>
      </c>
      <c r="K55" s="204">
        <v>336.6</v>
      </c>
      <c r="L55" s="204">
        <v>3.39</v>
      </c>
      <c r="M55" s="204">
        <v>1.99</v>
      </c>
      <c r="N55" s="204">
        <v>2.02</v>
      </c>
      <c r="O55" s="204">
        <v>1.43</v>
      </c>
      <c r="P55" s="204">
        <v>1.07</v>
      </c>
      <c r="Q55" s="204">
        <v>3.76</v>
      </c>
      <c r="R55" s="204">
        <v>8.7899999999999991</v>
      </c>
      <c r="S55" s="204">
        <v>5.63</v>
      </c>
      <c r="T55" s="204">
        <v>0</v>
      </c>
      <c r="U55" s="204">
        <v>2.41</v>
      </c>
      <c r="V55" s="204">
        <v>1.74</v>
      </c>
      <c r="W55" s="204">
        <v>9.07</v>
      </c>
      <c r="X55" s="204">
        <v>20.05</v>
      </c>
      <c r="Y55" s="204">
        <v>0</v>
      </c>
      <c r="Z55" s="204">
        <v>64.56</v>
      </c>
      <c r="AA55" s="204">
        <v>20.39</v>
      </c>
      <c r="AB55" s="204">
        <v>0</v>
      </c>
      <c r="AC55" s="204">
        <v>0</v>
      </c>
      <c r="AD55" s="204">
        <v>25.33</v>
      </c>
      <c r="AE55" s="204">
        <v>0</v>
      </c>
      <c r="AF55" s="204">
        <v>0</v>
      </c>
      <c r="AG55" s="204">
        <v>46.68</v>
      </c>
      <c r="AH55" s="204">
        <v>0</v>
      </c>
      <c r="AI55" s="204">
        <v>46.68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18.309999999999999</v>
      </c>
      <c r="E56" s="204">
        <v>0</v>
      </c>
      <c r="F56" s="204">
        <v>0</v>
      </c>
      <c r="G56" s="204">
        <v>31.1</v>
      </c>
      <c r="H56" s="204">
        <v>0</v>
      </c>
      <c r="I56" s="204">
        <v>0</v>
      </c>
      <c r="J56" s="204">
        <v>39.71</v>
      </c>
      <c r="K56" s="204">
        <v>336.6</v>
      </c>
      <c r="L56" s="204">
        <v>3.39</v>
      </c>
      <c r="M56" s="204">
        <v>1.99</v>
      </c>
      <c r="N56" s="204">
        <v>2.02</v>
      </c>
      <c r="O56" s="204">
        <v>1.43</v>
      </c>
      <c r="P56" s="204">
        <v>1.07</v>
      </c>
      <c r="Q56" s="204">
        <v>3.76</v>
      </c>
      <c r="R56" s="204">
        <v>8.7899999999999991</v>
      </c>
      <c r="S56" s="204">
        <v>5.63</v>
      </c>
      <c r="T56" s="204">
        <v>0</v>
      </c>
      <c r="U56" s="204">
        <v>2.41</v>
      </c>
      <c r="V56" s="204">
        <v>1.74</v>
      </c>
      <c r="W56" s="204">
        <v>9.07</v>
      </c>
      <c r="X56" s="204">
        <v>20.05</v>
      </c>
      <c r="Y56" s="204">
        <v>0</v>
      </c>
      <c r="Z56" s="204">
        <v>64.56</v>
      </c>
      <c r="AA56" s="204">
        <v>20.39</v>
      </c>
      <c r="AB56" s="204">
        <v>0</v>
      </c>
      <c r="AC56" s="204">
        <v>0</v>
      </c>
      <c r="AD56" s="204">
        <v>25.33</v>
      </c>
      <c r="AE56" s="204">
        <v>0</v>
      </c>
      <c r="AF56" s="204">
        <v>0</v>
      </c>
      <c r="AG56" s="204">
        <v>46.68</v>
      </c>
      <c r="AH56" s="204">
        <v>0</v>
      </c>
      <c r="AI56" s="204">
        <v>46.68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18.309999999999999</v>
      </c>
      <c r="E57" s="204">
        <v>0</v>
      </c>
      <c r="F57" s="204">
        <v>0</v>
      </c>
      <c r="G57" s="204">
        <v>31.1</v>
      </c>
      <c r="H57" s="204">
        <v>0</v>
      </c>
      <c r="I57" s="204">
        <v>0</v>
      </c>
      <c r="J57" s="204">
        <v>39.71</v>
      </c>
      <c r="K57" s="204">
        <v>336.6</v>
      </c>
      <c r="L57" s="204">
        <v>3.39</v>
      </c>
      <c r="M57" s="204">
        <v>1.99</v>
      </c>
      <c r="N57" s="204">
        <v>2.02</v>
      </c>
      <c r="O57" s="204">
        <v>1.43</v>
      </c>
      <c r="P57" s="204">
        <v>1.07</v>
      </c>
      <c r="Q57" s="204">
        <v>3.76</v>
      </c>
      <c r="R57" s="204">
        <v>8.7899999999999991</v>
      </c>
      <c r="S57" s="204">
        <v>5.63</v>
      </c>
      <c r="T57" s="204">
        <v>0</v>
      </c>
      <c r="U57" s="204">
        <v>2.41</v>
      </c>
      <c r="V57" s="204">
        <v>1.74</v>
      </c>
      <c r="W57" s="204">
        <v>9.07</v>
      </c>
      <c r="X57" s="204">
        <v>20.05</v>
      </c>
      <c r="Y57" s="204">
        <v>0</v>
      </c>
      <c r="Z57" s="204">
        <v>64.56</v>
      </c>
      <c r="AA57" s="204">
        <v>20.39</v>
      </c>
      <c r="AB57" s="204">
        <v>0</v>
      </c>
      <c r="AC57" s="204">
        <v>0</v>
      </c>
      <c r="AD57" s="204">
        <v>25.33</v>
      </c>
      <c r="AE57" s="204">
        <v>0</v>
      </c>
      <c r="AF57" s="204">
        <v>0</v>
      </c>
      <c r="AG57" s="204">
        <v>46.68</v>
      </c>
      <c r="AH57" s="204">
        <v>0</v>
      </c>
      <c r="AI57" s="204">
        <v>46.68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18.22</v>
      </c>
      <c r="E58" s="204">
        <v>0</v>
      </c>
      <c r="F58" s="204">
        <v>0</v>
      </c>
      <c r="G58" s="204">
        <v>31.1</v>
      </c>
      <c r="H58" s="204">
        <v>0</v>
      </c>
      <c r="I58" s="204">
        <v>0</v>
      </c>
      <c r="J58" s="204">
        <v>39.71</v>
      </c>
      <c r="K58" s="204">
        <v>336.6</v>
      </c>
      <c r="L58" s="204">
        <v>3.39</v>
      </c>
      <c r="M58" s="204">
        <v>1.99</v>
      </c>
      <c r="N58" s="204">
        <v>2.02</v>
      </c>
      <c r="O58" s="204">
        <v>1.43</v>
      </c>
      <c r="P58" s="204">
        <v>1.07</v>
      </c>
      <c r="Q58" s="204">
        <v>3.76</v>
      </c>
      <c r="R58" s="204">
        <v>8.7899999999999991</v>
      </c>
      <c r="S58" s="204">
        <v>5.63</v>
      </c>
      <c r="T58" s="204">
        <v>0</v>
      </c>
      <c r="U58" s="204">
        <v>2.41</v>
      </c>
      <c r="V58" s="204">
        <v>1.74</v>
      </c>
      <c r="W58" s="204">
        <v>9.07</v>
      </c>
      <c r="X58" s="204">
        <v>20.05</v>
      </c>
      <c r="Y58" s="204">
        <v>0</v>
      </c>
      <c r="Z58" s="204">
        <v>64.56</v>
      </c>
      <c r="AA58" s="204">
        <v>20.39</v>
      </c>
      <c r="AB58" s="204">
        <v>0</v>
      </c>
      <c r="AC58" s="204">
        <v>0</v>
      </c>
      <c r="AD58" s="204">
        <v>25.33</v>
      </c>
      <c r="AE58" s="204">
        <v>0</v>
      </c>
      <c r="AF58" s="204">
        <v>0</v>
      </c>
      <c r="AG58" s="204">
        <v>46.68</v>
      </c>
      <c r="AH58" s="204">
        <v>0</v>
      </c>
      <c r="AI58" s="204">
        <v>46.68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18.22</v>
      </c>
      <c r="E59" s="204">
        <v>0</v>
      </c>
      <c r="F59" s="204">
        <v>0</v>
      </c>
      <c r="G59" s="204">
        <v>31.1</v>
      </c>
      <c r="H59" s="204">
        <v>0</v>
      </c>
      <c r="I59" s="204">
        <v>0</v>
      </c>
      <c r="J59" s="204">
        <v>39.71</v>
      </c>
      <c r="K59" s="204">
        <v>336.6</v>
      </c>
      <c r="L59" s="204">
        <v>3.39</v>
      </c>
      <c r="M59" s="204">
        <v>1.99</v>
      </c>
      <c r="N59" s="204">
        <v>2.02</v>
      </c>
      <c r="O59" s="204">
        <v>1.43</v>
      </c>
      <c r="P59" s="204">
        <v>1.07</v>
      </c>
      <c r="Q59" s="204">
        <v>3.76</v>
      </c>
      <c r="R59" s="204">
        <v>8.7899999999999991</v>
      </c>
      <c r="S59" s="204">
        <v>5.63</v>
      </c>
      <c r="T59" s="204">
        <v>0</v>
      </c>
      <c r="U59" s="204">
        <v>1.97</v>
      </c>
      <c r="V59" s="204">
        <v>1.74</v>
      </c>
      <c r="W59" s="204">
        <v>9.07</v>
      </c>
      <c r="X59" s="204">
        <v>20.05</v>
      </c>
      <c r="Y59" s="204">
        <v>0</v>
      </c>
      <c r="Z59" s="204">
        <v>64.56</v>
      </c>
      <c r="AA59" s="204">
        <v>20.39</v>
      </c>
      <c r="AB59" s="204">
        <v>0</v>
      </c>
      <c r="AC59" s="204">
        <v>0</v>
      </c>
      <c r="AD59" s="204">
        <v>25.33</v>
      </c>
      <c r="AE59" s="204">
        <v>0</v>
      </c>
      <c r="AF59" s="204">
        <v>0</v>
      </c>
      <c r="AG59" s="204">
        <v>46.68</v>
      </c>
      <c r="AH59" s="204">
        <v>0</v>
      </c>
      <c r="AI59" s="204">
        <v>46.68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18.22</v>
      </c>
      <c r="E60" s="204">
        <v>0</v>
      </c>
      <c r="F60" s="204">
        <v>0</v>
      </c>
      <c r="G60" s="204">
        <v>31.1</v>
      </c>
      <c r="H60" s="204">
        <v>0</v>
      </c>
      <c r="I60" s="204">
        <v>0</v>
      </c>
      <c r="J60" s="204">
        <v>39.71</v>
      </c>
      <c r="K60" s="204">
        <v>336.6</v>
      </c>
      <c r="L60" s="204">
        <v>3.39</v>
      </c>
      <c r="M60" s="204">
        <v>1.99</v>
      </c>
      <c r="N60" s="204">
        <v>2.02</v>
      </c>
      <c r="O60" s="204">
        <v>1.43</v>
      </c>
      <c r="P60" s="204">
        <v>1.07</v>
      </c>
      <c r="Q60" s="204">
        <v>3.76</v>
      </c>
      <c r="R60" s="204">
        <v>8.7899999999999991</v>
      </c>
      <c r="S60" s="204">
        <v>5.63</v>
      </c>
      <c r="T60" s="204">
        <v>0</v>
      </c>
      <c r="U60" s="204">
        <v>1.97</v>
      </c>
      <c r="V60" s="204">
        <v>1.74</v>
      </c>
      <c r="W60" s="204">
        <v>9.07</v>
      </c>
      <c r="X60" s="204">
        <v>20.05</v>
      </c>
      <c r="Y60" s="204">
        <v>0</v>
      </c>
      <c r="Z60" s="204">
        <v>64.56</v>
      </c>
      <c r="AA60" s="204">
        <v>20.39</v>
      </c>
      <c r="AB60" s="204">
        <v>0</v>
      </c>
      <c r="AC60" s="204">
        <v>0</v>
      </c>
      <c r="AD60" s="204">
        <v>25.33</v>
      </c>
      <c r="AE60" s="204">
        <v>0</v>
      </c>
      <c r="AF60" s="204">
        <v>0</v>
      </c>
      <c r="AG60" s="204">
        <v>46.68</v>
      </c>
      <c r="AH60" s="204">
        <v>0</v>
      </c>
      <c r="AI60" s="204">
        <v>46.68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18.22</v>
      </c>
      <c r="E61" s="204">
        <v>0</v>
      </c>
      <c r="F61" s="204">
        <v>0</v>
      </c>
      <c r="G61" s="204">
        <v>31.1</v>
      </c>
      <c r="H61" s="204">
        <v>0</v>
      </c>
      <c r="I61" s="204">
        <v>0</v>
      </c>
      <c r="J61" s="204">
        <v>39.71</v>
      </c>
      <c r="K61" s="204">
        <v>336.6</v>
      </c>
      <c r="L61" s="204">
        <v>3.39</v>
      </c>
      <c r="M61" s="204">
        <v>17.559999999999999</v>
      </c>
      <c r="N61" s="204">
        <v>2.02</v>
      </c>
      <c r="O61" s="204">
        <v>1.43</v>
      </c>
      <c r="P61" s="204">
        <v>1.07</v>
      </c>
      <c r="Q61" s="204">
        <v>3.76</v>
      </c>
      <c r="R61" s="204">
        <v>8.7899999999999991</v>
      </c>
      <c r="S61" s="204">
        <v>5.63</v>
      </c>
      <c r="T61" s="204">
        <v>0</v>
      </c>
      <c r="U61" s="204">
        <v>1.97</v>
      </c>
      <c r="V61" s="204">
        <v>1.74</v>
      </c>
      <c r="W61" s="204">
        <v>9.07</v>
      </c>
      <c r="X61" s="204">
        <v>20.05</v>
      </c>
      <c r="Y61" s="204">
        <v>0</v>
      </c>
      <c r="Z61" s="204">
        <v>64.56</v>
      </c>
      <c r="AA61" s="204">
        <v>20.39</v>
      </c>
      <c r="AB61" s="204">
        <v>0</v>
      </c>
      <c r="AC61" s="204">
        <v>0</v>
      </c>
      <c r="AD61" s="204">
        <v>25.33</v>
      </c>
      <c r="AE61" s="204">
        <v>0</v>
      </c>
      <c r="AF61" s="204">
        <v>0</v>
      </c>
      <c r="AG61" s="204">
        <v>46.68</v>
      </c>
      <c r="AH61" s="204">
        <v>0</v>
      </c>
      <c r="AI61" s="204">
        <v>46.68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18.22</v>
      </c>
      <c r="E62" s="204">
        <v>0</v>
      </c>
      <c r="F62" s="204">
        <v>0</v>
      </c>
      <c r="G62" s="204">
        <v>31.1</v>
      </c>
      <c r="H62" s="204">
        <v>0</v>
      </c>
      <c r="I62" s="204">
        <v>0</v>
      </c>
      <c r="J62" s="204">
        <v>39.71</v>
      </c>
      <c r="K62" s="204">
        <v>259.70999999999998</v>
      </c>
      <c r="L62" s="204">
        <v>3.39</v>
      </c>
      <c r="M62" s="204">
        <v>17.559999999999999</v>
      </c>
      <c r="N62" s="204">
        <v>24.29</v>
      </c>
      <c r="O62" s="204">
        <v>1.43</v>
      </c>
      <c r="P62" s="204">
        <v>12.99</v>
      </c>
      <c r="Q62" s="204">
        <v>3.76</v>
      </c>
      <c r="R62" s="204">
        <v>8.7899999999999991</v>
      </c>
      <c r="S62" s="204">
        <v>5.63</v>
      </c>
      <c r="T62" s="204">
        <v>0</v>
      </c>
      <c r="U62" s="204">
        <v>1.97</v>
      </c>
      <c r="V62" s="204">
        <v>1.74</v>
      </c>
      <c r="W62" s="204">
        <v>9.07</v>
      </c>
      <c r="X62" s="204">
        <v>20.05</v>
      </c>
      <c r="Y62" s="204">
        <v>0</v>
      </c>
      <c r="Z62" s="204">
        <v>64.56</v>
      </c>
      <c r="AA62" s="204">
        <v>20.39</v>
      </c>
      <c r="AB62" s="204">
        <v>0</v>
      </c>
      <c r="AC62" s="204">
        <v>0</v>
      </c>
      <c r="AD62" s="204">
        <v>25.33</v>
      </c>
      <c r="AE62" s="204">
        <v>0</v>
      </c>
      <c r="AF62" s="204">
        <v>0</v>
      </c>
      <c r="AG62" s="204">
        <v>46.68</v>
      </c>
      <c r="AH62" s="204">
        <v>0</v>
      </c>
      <c r="AI62" s="204">
        <v>46.68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18.22</v>
      </c>
      <c r="E63" s="204">
        <v>0</v>
      </c>
      <c r="F63" s="204">
        <v>0</v>
      </c>
      <c r="G63" s="204">
        <v>31.1</v>
      </c>
      <c r="H63" s="204">
        <v>0</v>
      </c>
      <c r="I63" s="204">
        <v>0</v>
      </c>
      <c r="J63" s="204">
        <v>39.71</v>
      </c>
      <c r="K63" s="204">
        <v>240.48</v>
      </c>
      <c r="L63" s="204">
        <v>3.39</v>
      </c>
      <c r="M63" s="204">
        <v>17.559999999999999</v>
      </c>
      <c r="N63" s="204">
        <v>24.29</v>
      </c>
      <c r="O63" s="204">
        <v>1.43</v>
      </c>
      <c r="P63" s="204">
        <v>12.99</v>
      </c>
      <c r="Q63" s="204">
        <v>3.76</v>
      </c>
      <c r="R63" s="204">
        <v>8.7899999999999991</v>
      </c>
      <c r="S63" s="204">
        <v>5.63</v>
      </c>
      <c r="T63" s="204">
        <v>0</v>
      </c>
      <c r="U63" s="204">
        <v>1.97</v>
      </c>
      <c r="V63" s="204">
        <v>1.74</v>
      </c>
      <c r="W63" s="204">
        <v>9.82</v>
      </c>
      <c r="X63" s="204">
        <v>20.399999999999999</v>
      </c>
      <c r="Y63" s="204">
        <v>0</v>
      </c>
      <c r="Z63" s="204">
        <v>64.56</v>
      </c>
      <c r="AA63" s="204">
        <v>20.39</v>
      </c>
      <c r="AB63" s="204">
        <v>0</v>
      </c>
      <c r="AC63" s="204">
        <v>0</v>
      </c>
      <c r="AD63" s="204">
        <v>25.33</v>
      </c>
      <c r="AE63" s="204">
        <v>0</v>
      </c>
      <c r="AF63" s="204">
        <v>0</v>
      </c>
      <c r="AG63" s="204">
        <v>46.68</v>
      </c>
      <c r="AH63" s="204">
        <v>0</v>
      </c>
      <c r="AI63" s="204">
        <v>46.68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18.22</v>
      </c>
      <c r="E64" s="204">
        <v>0</v>
      </c>
      <c r="F64" s="204">
        <v>0</v>
      </c>
      <c r="G64" s="204">
        <v>31.1</v>
      </c>
      <c r="H64" s="204">
        <v>0</v>
      </c>
      <c r="I64" s="204">
        <v>0</v>
      </c>
      <c r="J64" s="204">
        <v>39.71</v>
      </c>
      <c r="K64" s="204">
        <v>240.48</v>
      </c>
      <c r="L64" s="204">
        <v>3.39</v>
      </c>
      <c r="M64" s="204">
        <v>17.559999999999999</v>
      </c>
      <c r="N64" s="204">
        <v>24.29</v>
      </c>
      <c r="O64" s="204">
        <v>1.43</v>
      </c>
      <c r="P64" s="204">
        <v>12.99</v>
      </c>
      <c r="Q64" s="204">
        <v>3.76</v>
      </c>
      <c r="R64" s="204">
        <v>8.7899999999999991</v>
      </c>
      <c r="S64" s="204">
        <v>5.63</v>
      </c>
      <c r="T64" s="204">
        <v>0</v>
      </c>
      <c r="U64" s="204">
        <v>1.97</v>
      </c>
      <c r="V64" s="204">
        <v>1.74</v>
      </c>
      <c r="W64" s="204">
        <v>9.43</v>
      </c>
      <c r="X64" s="204">
        <v>20.350000000000001</v>
      </c>
      <c r="Y64" s="204">
        <v>0</v>
      </c>
      <c r="Z64" s="204">
        <v>64.56</v>
      </c>
      <c r="AA64" s="204">
        <v>20.39</v>
      </c>
      <c r="AB64" s="204">
        <v>0</v>
      </c>
      <c r="AC64" s="204">
        <v>0</v>
      </c>
      <c r="AD64" s="204">
        <v>25.33</v>
      </c>
      <c r="AE64" s="204">
        <v>0</v>
      </c>
      <c r="AF64" s="204">
        <v>0</v>
      </c>
      <c r="AG64" s="204">
        <v>46.68</v>
      </c>
      <c r="AH64" s="204">
        <v>0</v>
      </c>
      <c r="AI64" s="204">
        <v>46.68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18.22</v>
      </c>
      <c r="E65" s="204">
        <v>0</v>
      </c>
      <c r="F65" s="204">
        <v>0</v>
      </c>
      <c r="G65" s="204">
        <v>31.1</v>
      </c>
      <c r="H65" s="204">
        <v>0</v>
      </c>
      <c r="I65" s="204">
        <v>0</v>
      </c>
      <c r="J65" s="204">
        <v>39.71</v>
      </c>
      <c r="K65" s="204">
        <v>240.48</v>
      </c>
      <c r="L65" s="204">
        <v>3.39</v>
      </c>
      <c r="M65" s="204">
        <v>17.559999999999999</v>
      </c>
      <c r="N65" s="204">
        <v>24.29</v>
      </c>
      <c r="O65" s="204">
        <v>1.43</v>
      </c>
      <c r="P65" s="204">
        <v>12.99</v>
      </c>
      <c r="Q65" s="204">
        <v>3.76</v>
      </c>
      <c r="R65" s="204">
        <v>8.7899999999999991</v>
      </c>
      <c r="S65" s="204">
        <v>5.63</v>
      </c>
      <c r="T65" s="204">
        <v>0</v>
      </c>
      <c r="U65" s="204">
        <v>1.97</v>
      </c>
      <c r="V65" s="204">
        <v>1.74</v>
      </c>
      <c r="W65" s="204">
        <v>9.43</v>
      </c>
      <c r="X65" s="204">
        <v>20.350000000000001</v>
      </c>
      <c r="Y65" s="204">
        <v>0</v>
      </c>
      <c r="Z65" s="204">
        <v>64.56</v>
      </c>
      <c r="AA65" s="204">
        <v>20.39</v>
      </c>
      <c r="AB65" s="204">
        <v>0</v>
      </c>
      <c r="AC65" s="204">
        <v>0</v>
      </c>
      <c r="AD65" s="204">
        <v>25.33</v>
      </c>
      <c r="AE65" s="204">
        <v>0</v>
      </c>
      <c r="AF65" s="204">
        <v>0</v>
      </c>
      <c r="AG65" s="204">
        <v>46.68</v>
      </c>
      <c r="AH65" s="204">
        <v>0</v>
      </c>
      <c r="AI65" s="204">
        <v>46.68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18.12</v>
      </c>
      <c r="E66" s="204">
        <v>0</v>
      </c>
      <c r="F66" s="204">
        <v>0</v>
      </c>
      <c r="G66" s="204">
        <v>31.1</v>
      </c>
      <c r="H66" s="204">
        <v>0</v>
      </c>
      <c r="I66" s="204">
        <v>0</v>
      </c>
      <c r="J66" s="204">
        <v>39.71</v>
      </c>
      <c r="K66" s="204">
        <v>240.48</v>
      </c>
      <c r="L66" s="204">
        <v>3.39</v>
      </c>
      <c r="M66" s="204">
        <v>17.559999999999999</v>
      </c>
      <c r="N66" s="204">
        <v>24.29</v>
      </c>
      <c r="O66" s="204">
        <v>1.43</v>
      </c>
      <c r="P66" s="204">
        <v>12.99</v>
      </c>
      <c r="Q66" s="204">
        <v>3.76</v>
      </c>
      <c r="R66" s="204">
        <v>8.7899999999999991</v>
      </c>
      <c r="S66" s="204">
        <v>5.63</v>
      </c>
      <c r="T66" s="204">
        <v>0</v>
      </c>
      <c r="U66" s="204">
        <v>1.97</v>
      </c>
      <c r="V66" s="204">
        <v>1.74</v>
      </c>
      <c r="W66" s="204">
        <v>9.43</v>
      </c>
      <c r="X66" s="204">
        <v>20.350000000000001</v>
      </c>
      <c r="Y66" s="204">
        <v>0</v>
      </c>
      <c r="Z66" s="204">
        <v>64.56</v>
      </c>
      <c r="AA66" s="204">
        <v>20.39</v>
      </c>
      <c r="AB66" s="204">
        <v>0</v>
      </c>
      <c r="AC66" s="204">
        <v>0</v>
      </c>
      <c r="AD66" s="204">
        <v>25.33</v>
      </c>
      <c r="AE66" s="204">
        <v>0</v>
      </c>
      <c r="AF66" s="204">
        <v>0</v>
      </c>
      <c r="AG66" s="204">
        <v>46.68</v>
      </c>
      <c r="AH66" s="204">
        <v>0</v>
      </c>
      <c r="AI66" s="204">
        <v>46.68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18.12</v>
      </c>
      <c r="E67" s="204">
        <v>0</v>
      </c>
      <c r="F67" s="204">
        <v>0</v>
      </c>
      <c r="G67" s="204">
        <v>31.1</v>
      </c>
      <c r="H67" s="204">
        <v>0</v>
      </c>
      <c r="I67" s="204">
        <v>0</v>
      </c>
      <c r="J67" s="204">
        <v>39.71</v>
      </c>
      <c r="K67" s="204">
        <v>240.48</v>
      </c>
      <c r="L67" s="204">
        <v>3.39</v>
      </c>
      <c r="M67" s="204">
        <v>17.559999999999999</v>
      </c>
      <c r="N67" s="204">
        <v>4.72</v>
      </c>
      <c r="O67" s="204">
        <v>1.43</v>
      </c>
      <c r="P67" s="204">
        <v>12.99</v>
      </c>
      <c r="Q67" s="204">
        <v>3.76</v>
      </c>
      <c r="R67" s="204">
        <v>8.7899999999999991</v>
      </c>
      <c r="S67" s="204">
        <v>5.63</v>
      </c>
      <c r="T67" s="204">
        <v>0</v>
      </c>
      <c r="U67" s="204">
        <v>1.97</v>
      </c>
      <c r="V67" s="204">
        <v>0.36</v>
      </c>
      <c r="W67" s="204">
        <v>9.43</v>
      </c>
      <c r="X67" s="204">
        <v>20.350000000000001</v>
      </c>
      <c r="Y67" s="204">
        <v>0</v>
      </c>
      <c r="Z67" s="204">
        <v>64.56</v>
      </c>
      <c r="AA67" s="204">
        <v>20.39</v>
      </c>
      <c r="AB67" s="204">
        <v>0</v>
      </c>
      <c r="AC67" s="204">
        <v>0</v>
      </c>
      <c r="AD67" s="204">
        <v>25.33</v>
      </c>
      <c r="AE67" s="204">
        <v>0</v>
      </c>
      <c r="AF67" s="204">
        <v>0</v>
      </c>
      <c r="AG67" s="204">
        <v>46.68</v>
      </c>
      <c r="AH67" s="204">
        <v>0</v>
      </c>
      <c r="AI67" s="204">
        <v>46.68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18.12</v>
      </c>
      <c r="E68" s="204">
        <v>0</v>
      </c>
      <c r="F68" s="204">
        <v>0</v>
      </c>
      <c r="G68" s="204">
        <v>31.1</v>
      </c>
      <c r="H68" s="204">
        <v>0</v>
      </c>
      <c r="I68" s="204">
        <v>0</v>
      </c>
      <c r="J68" s="204">
        <v>39.71</v>
      </c>
      <c r="K68" s="204">
        <v>240.48</v>
      </c>
      <c r="L68" s="204">
        <v>3.39</v>
      </c>
      <c r="M68" s="204">
        <v>17.559999999999999</v>
      </c>
      <c r="N68" s="204">
        <v>2.02</v>
      </c>
      <c r="O68" s="204">
        <v>1.43</v>
      </c>
      <c r="P68" s="204">
        <v>12.99</v>
      </c>
      <c r="Q68" s="204">
        <v>3.76</v>
      </c>
      <c r="R68" s="204">
        <v>8.7899999999999991</v>
      </c>
      <c r="S68" s="204">
        <v>5.63</v>
      </c>
      <c r="T68" s="204">
        <v>0</v>
      </c>
      <c r="U68" s="204">
        <v>1.97</v>
      </c>
      <c r="V68" s="204">
        <v>0.36</v>
      </c>
      <c r="W68" s="204">
        <v>9.43</v>
      </c>
      <c r="X68" s="204">
        <v>20.350000000000001</v>
      </c>
      <c r="Y68" s="204">
        <v>0</v>
      </c>
      <c r="Z68" s="204">
        <v>64.56</v>
      </c>
      <c r="AA68" s="204">
        <v>20.39</v>
      </c>
      <c r="AB68" s="204">
        <v>0</v>
      </c>
      <c r="AC68" s="204">
        <v>0</v>
      </c>
      <c r="AD68" s="204">
        <v>25.33</v>
      </c>
      <c r="AE68" s="204">
        <v>0</v>
      </c>
      <c r="AF68" s="204">
        <v>0</v>
      </c>
      <c r="AG68" s="204">
        <v>46.68</v>
      </c>
      <c r="AH68" s="204">
        <v>0</v>
      </c>
      <c r="AI68" s="204">
        <v>46.68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18.12</v>
      </c>
      <c r="E69" s="204">
        <v>0</v>
      </c>
      <c r="F69" s="204">
        <v>0</v>
      </c>
      <c r="G69" s="204">
        <v>31.1</v>
      </c>
      <c r="H69" s="204">
        <v>0</v>
      </c>
      <c r="I69" s="204">
        <v>0</v>
      </c>
      <c r="J69" s="204">
        <v>39.71</v>
      </c>
      <c r="K69" s="204">
        <v>240.48</v>
      </c>
      <c r="L69" s="204">
        <v>3.39</v>
      </c>
      <c r="M69" s="204">
        <v>23.8</v>
      </c>
      <c r="N69" s="204">
        <v>2.02</v>
      </c>
      <c r="O69" s="204">
        <v>1.43</v>
      </c>
      <c r="P69" s="204">
        <v>12.99</v>
      </c>
      <c r="Q69" s="204">
        <v>3.76</v>
      </c>
      <c r="R69" s="204">
        <v>8.7899999999999991</v>
      </c>
      <c r="S69" s="204">
        <v>5.63</v>
      </c>
      <c r="T69" s="204">
        <v>0</v>
      </c>
      <c r="U69" s="204">
        <v>1.97</v>
      </c>
      <c r="V69" s="204">
        <v>0.48</v>
      </c>
      <c r="W69" s="204">
        <v>9.43</v>
      </c>
      <c r="X69" s="204">
        <v>20.350000000000001</v>
      </c>
      <c r="Y69" s="204">
        <v>0</v>
      </c>
      <c r="Z69" s="204">
        <v>64.56</v>
      </c>
      <c r="AA69" s="204">
        <v>20.399999999999999</v>
      </c>
      <c r="AB69" s="204">
        <v>0</v>
      </c>
      <c r="AC69" s="204">
        <v>0</v>
      </c>
      <c r="AD69" s="204">
        <v>25.33</v>
      </c>
      <c r="AE69" s="204">
        <v>0</v>
      </c>
      <c r="AF69" s="204">
        <v>0</v>
      </c>
      <c r="AG69" s="204">
        <v>46.68</v>
      </c>
      <c r="AH69" s="204">
        <v>0</v>
      </c>
      <c r="AI69" s="204">
        <v>46.68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18.22</v>
      </c>
      <c r="E70" s="204">
        <v>0</v>
      </c>
      <c r="F70" s="204">
        <v>0</v>
      </c>
      <c r="G70" s="204">
        <v>31.1</v>
      </c>
      <c r="H70" s="204">
        <v>0</v>
      </c>
      <c r="I70" s="204">
        <v>0</v>
      </c>
      <c r="J70" s="204">
        <v>39.71</v>
      </c>
      <c r="K70" s="204">
        <v>240.48</v>
      </c>
      <c r="L70" s="204">
        <v>3.39</v>
      </c>
      <c r="M70" s="204">
        <v>30.03</v>
      </c>
      <c r="N70" s="204">
        <v>2.02</v>
      </c>
      <c r="O70" s="204">
        <v>1.43</v>
      </c>
      <c r="P70" s="204">
        <v>12.99</v>
      </c>
      <c r="Q70" s="204">
        <v>3.76</v>
      </c>
      <c r="R70" s="204">
        <v>8.7899999999999991</v>
      </c>
      <c r="S70" s="204">
        <v>5.63</v>
      </c>
      <c r="T70" s="204">
        <v>0</v>
      </c>
      <c r="U70" s="204">
        <v>1.97</v>
      </c>
      <c r="V70" s="204">
        <v>0.48</v>
      </c>
      <c r="W70" s="204">
        <v>9.43</v>
      </c>
      <c r="X70" s="204">
        <v>20.350000000000001</v>
      </c>
      <c r="Y70" s="204">
        <v>0</v>
      </c>
      <c r="Z70" s="204">
        <v>64.56</v>
      </c>
      <c r="AA70" s="204">
        <v>20.399999999999999</v>
      </c>
      <c r="AB70" s="204">
        <v>0</v>
      </c>
      <c r="AC70" s="204">
        <v>0</v>
      </c>
      <c r="AD70" s="204">
        <v>24.92</v>
      </c>
      <c r="AE70" s="204">
        <v>0</v>
      </c>
      <c r="AF70" s="204">
        <v>0</v>
      </c>
      <c r="AG70" s="204">
        <v>46.68</v>
      </c>
      <c r="AH70" s="204">
        <v>0</v>
      </c>
      <c r="AI70" s="204">
        <v>46.68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18.22</v>
      </c>
      <c r="E71" s="204">
        <v>0</v>
      </c>
      <c r="F71" s="204">
        <v>0</v>
      </c>
      <c r="G71" s="204">
        <v>31.1</v>
      </c>
      <c r="H71" s="204">
        <v>0</v>
      </c>
      <c r="I71" s="204">
        <v>0</v>
      </c>
      <c r="J71" s="204">
        <v>39.71</v>
      </c>
      <c r="K71" s="204">
        <v>240.48</v>
      </c>
      <c r="L71" s="204">
        <v>3.39</v>
      </c>
      <c r="M71" s="204">
        <v>15.47</v>
      </c>
      <c r="N71" s="204">
        <v>2.02</v>
      </c>
      <c r="O71" s="204">
        <v>1.43</v>
      </c>
      <c r="P71" s="204">
        <v>1.1200000000000001</v>
      </c>
      <c r="Q71" s="204">
        <v>3.76</v>
      </c>
      <c r="R71" s="204">
        <v>8.7899999999999991</v>
      </c>
      <c r="S71" s="204">
        <v>5.63</v>
      </c>
      <c r="T71" s="204">
        <v>0</v>
      </c>
      <c r="U71" s="204">
        <v>1.97</v>
      </c>
      <c r="V71" s="204">
        <v>0</v>
      </c>
      <c r="W71" s="204">
        <v>0.78</v>
      </c>
      <c r="X71" s="204">
        <v>1.69</v>
      </c>
      <c r="Y71" s="204">
        <v>0</v>
      </c>
      <c r="Z71" s="204">
        <v>64.56</v>
      </c>
      <c r="AA71" s="204">
        <v>20.399999999999999</v>
      </c>
      <c r="AB71" s="204">
        <v>0</v>
      </c>
      <c r="AC71" s="204">
        <v>0</v>
      </c>
      <c r="AD71" s="204">
        <v>24.92</v>
      </c>
      <c r="AE71" s="204">
        <v>0</v>
      </c>
      <c r="AF71" s="204">
        <v>0</v>
      </c>
      <c r="AG71" s="204">
        <v>46.68</v>
      </c>
      <c r="AH71" s="204">
        <v>0</v>
      </c>
      <c r="AI71" s="204">
        <v>46.68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18.22</v>
      </c>
      <c r="E72" s="204">
        <v>0</v>
      </c>
      <c r="F72" s="204">
        <v>0</v>
      </c>
      <c r="G72" s="204">
        <v>31.1</v>
      </c>
      <c r="H72" s="204">
        <v>0</v>
      </c>
      <c r="I72" s="204">
        <v>0</v>
      </c>
      <c r="J72" s="204">
        <v>39.71</v>
      </c>
      <c r="K72" s="204">
        <v>240.48</v>
      </c>
      <c r="L72" s="204">
        <v>0.24</v>
      </c>
      <c r="M72" s="204">
        <v>2.4700000000000002</v>
      </c>
      <c r="N72" s="204">
        <v>2.02</v>
      </c>
      <c r="O72" s="204">
        <v>1.43</v>
      </c>
      <c r="P72" s="204">
        <v>1.07</v>
      </c>
      <c r="Q72" s="204">
        <v>0.34</v>
      </c>
      <c r="R72" s="204">
        <v>0.72</v>
      </c>
      <c r="S72" s="204">
        <v>0.45</v>
      </c>
      <c r="T72" s="204">
        <v>0</v>
      </c>
      <c r="U72" s="204">
        <v>1.97</v>
      </c>
      <c r="V72" s="204">
        <v>0.36</v>
      </c>
      <c r="W72" s="204">
        <v>0.78</v>
      </c>
      <c r="X72" s="204">
        <v>1.69</v>
      </c>
      <c r="Y72" s="204">
        <v>0</v>
      </c>
      <c r="Z72" s="204">
        <v>4.74</v>
      </c>
      <c r="AA72" s="204">
        <v>1.54</v>
      </c>
      <c r="AB72" s="204">
        <v>0</v>
      </c>
      <c r="AC72" s="204">
        <v>0</v>
      </c>
      <c r="AD72" s="204">
        <v>24.92</v>
      </c>
      <c r="AE72" s="204">
        <v>0</v>
      </c>
      <c r="AF72" s="204">
        <v>0</v>
      </c>
      <c r="AG72" s="204">
        <v>46.68</v>
      </c>
      <c r="AH72" s="204">
        <v>0</v>
      </c>
      <c r="AI72" s="204">
        <v>46.68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18.309999999999999</v>
      </c>
      <c r="E73" s="204">
        <v>0</v>
      </c>
      <c r="F73" s="204">
        <v>0</v>
      </c>
      <c r="G73" s="204">
        <v>31.1</v>
      </c>
      <c r="H73" s="204">
        <v>0</v>
      </c>
      <c r="I73" s="204">
        <v>0</v>
      </c>
      <c r="J73" s="204">
        <v>39.71</v>
      </c>
      <c r="K73" s="204">
        <v>211.22</v>
      </c>
      <c r="L73" s="204">
        <v>0.99</v>
      </c>
      <c r="M73" s="204">
        <v>2.4700000000000002</v>
      </c>
      <c r="N73" s="204">
        <v>2.02</v>
      </c>
      <c r="O73" s="204">
        <v>1.43</v>
      </c>
      <c r="P73" s="204">
        <v>1.07</v>
      </c>
      <c r="Q73" s="204">
        <v>0.34</v>
      </c>
      <c r="R73" s="204">
        <v>0.72</v>
      </c>
      <c r="S73" s="204">
        <v>0.45</v>
      </c>
      <c r="T73" s="204">
        <v>0</v>
      </c>
      <c r="U73" s="204">
        <v>1.97</v>
      </c>
      <c r="V73" s="204">
        <v>0.36</v>
      </c>
      <c r="W73" s="204">
        <v>0.78</v>
      </c>
      <c r="X73" s="204">
        <v>1.69</v>
      </c>
      <c r="Y73" s="204">
        <v>0</v>
      </c>
      <c r="Z73" s="204">
        <v>4.74</v>
      </c>
      <c r="AA73" s="204">
        <v>1.54</v>
      </c>
      <c r="AB73" s="204">
        <v>0</v>
      </c>
      <c r="AC73" s="204">
        <v>0</v>
      </c>
      <c r="AD73" s="204">
        <v>24.92</v>
      </c>
      <c r="AE73" s="204">
        <v>0</v>
      </c>
      <c r="AF73" s="204">
        <v>0</v>
      </c>
      <c r="AG73" s="204">
        <v>46.68</v>
      </c>
      <c r="AH73" s="204">
        <v>0</v>
      </c>
      <c r="AI73" s="204">
        <v>46.68</v>
      </c>
      <c r="AJ73" s="204">
        <v>0</v>
      </c>
      <c r="AK73" s="204">
        <v>15.59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18.399999999999999</v>
      </c>
      <c r="E74" s="204">
        <v>0</v>
      </c>
      <c r="F74" s="204">
        <v>0</v>
      </c>
      <c r="G74" s="204">
        <v>31.1</v>
      </c>
      <c r="H74" s="204">
        <v>0</v>
      </c>
      <c r="I74" s="204">
        <v>0</v>
      </c>
      <c r="J74" s="204">
        <v>39.71</v>
      </c>
      <c r="K74" s="204">
        <v>178.79</v>
      </c>
      <c r="L74" s="204">
        <v>0.67</v>
      </c>
      <c r="M74" s="204">
        <v>2.4700000000000002</v>
      </c>
      <c r="N74" s="204">
        <v>2.02</v>
      </c>
      <c r="O74" s="204">
        <v>1.43</v>
      </c>
      <c r="P74" s="204">
        <v>1.07</v>
      </c>
      <c r="Q74" s="204">
        <v>0.34</v>
      </c>
      <c r="R74" s="204">
        <v>0.72</v>
      </c>
      <c r="S74" s="204">
        <v>0.45</v>
      </c>
      <c r="T74" s="204">
        <v>0</v>
      </c>
      <c r="U74" s="204">
        <v>1.97</v>
      </c>
      <c r="V74" s="204">
        <v>0.36</v>
      </c>
      <c r="W74" s="204">
        <v>0.78</v>
      </c>
      <c r="X74" s="204">
        <v>1.69</v>
      </c>
      <c r="Y74" s="204">
        <v>0</v>
      </c>
      <c r="Z74" s="204">
        <v>4.74</v>
      </c>
      <c r="AA74" s="204">
        <v>1.54</v>
      </c>
      <c r="AB74" s="204">
        <v>0</v>
      </c>
      <c r="AC74" s="204">
        <v>0</v>
      </c>
      <c r="AD74" s="204">
        <v>24.92</v>
      </c>
      <c r="AE74" s="204">
        <v>0</v>
      </c>
      <c r="AF74" s="204">
        <v>0</v>
      </c>
      <c r="AG74" s="204">
        <v>46.68</v>
      </c>
      <c r="AH74" s="204">
        <v>0</v>
      </c>
      <c r="AI74" s="204">
        <v>46.68</v>
      </c>
      <c r="AJ74" s="204">
        <v>0</v>
      </c>
      <c r="AK74" s="204">
        <v>15.59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18.45</v>
      </c>
      <c r="E75" s="204">
        <v>0</v>
      </c>
      <c r="F75" s="204">
        <v>0</v>
      </c>
      <c r="G75" s="204">
        <v>31.1</v>
      </c>
      <c r="H75" s="204">
        <v>0</v>
      </c>
      <c r="I75" s="204">
        <v>0</v>
      </c>
      <c r="J75" s="204">
        <v>39.71</v>
      </c>
      <c r="K75" s="204">
        <v>134.06</v>
      </c>
      <c r="L75" s="204">
        <v>0.35</v>
      </c>
      <c r="M75" s="204">
        <v>2.4700000000000002</v>
      </c>
      <c r="N75" s="204">
        <v>2.02</v>
      </c>
      <c r="O75" s="204">
        <v>1.43</v>
      </c>
      <c r="P75" s="204">
        <v>1.07</v>
      </c>
      <c r="Q75" s="204">
        <v>0.34</v>
      </c>
      <c r="R75" s="204">
        <v>0.72</v>
      </c>
      <c r="S75" s="204">
        <v>0.45</v>
      </c>
      <c r="T75" s="204">
        <v>0</v>
      </c>
      <c r="U75" s="204">
        <v>1.97</v>
      </c>
      <c r="V75" s="204">
        <v>0.36</v>
      </c>
      <c r="W75" s="204">
        <v>0.78</v>
      </c>
      <c r="X75" s="204">
        <v>1.69</v>
      </c>
      <c r="Y75" s="204">
        <v>0</v>
      </c>
      <c r="Z75" s="204">
        <v>4.74</v>
      </c>
      <c r="AA75" s="204">
        <v>1.54</v>
      </c>
      <c r="AB75" s="204">
        <v>0</v>
      </c>
      <c r="AC75" s="204">
        <v>0</v>
      </c>
      <c r="AD75" s="204">
        <v>24.92</v>
      </c>
      <c r="AE75" s="204">
        <v>0</v>
      </c>
      <c r="AF75" s="204">
        <v>0</v>
      </c>
      <c r="AG75" s="204">
        <v>46.68</v>
      </c>
      <c r="AH75" s="204">
        <v>0</v>
      </c>
      <c r="AI75" s="204">
        <v>46.68</v>
      </c>
      <c r="AJ75" s="204">
        <v>0</v>
      </c>
      <c r="AK75" s="204">
        <v>17.59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18.59</v>
      </c>
      <c r="E76" s="204">
        <v>0</v>
      </c>
      <c r="F76" s="204">
        <v>0</v>
      </c>
      <c r="G76" s="204">
        <v>31.1</v>
      </c>
      <c r="H76" s="204">
        <v>0</v>
      </c>
      <c r="I76" s="204">
        <v>0</v>
      </c>
      <c r="J76" s="204">
        <v>39.71</v>
      </c>
      <c r="K76" s="204">
        <v>76.819999999999993</v>
      </c>
      <c r="L76" s="204">
        <v>0.24</v>
      </c>
      <c r="M76" s="204">
        <v>2.4700000000000002</v>
      </c>
      <c r="N76" s="204">
        <v>2.02</v>
      </c>
      <c r="O76" s="204">
        <v>1.43</v>
      </c>
      <c r="P76" s="204">
        <v>1.07</v>
      </c>
      <c r="Q76" s="204">
        <v>0.34</v>
      </c>
      <c r="R76" s="204">
        <v>0.72</v>
      </c>
      <c r="S76" s="204">
        <v>0.45</v>
      </c>
      <c r="T76" s="204">
        <v>0</v>
      </c>
      <c r="U76" s="204">
        <v>1.97</v>
      </c>
      <c r="V76" s="204">
        <v>0.36</v>
      </c>
      <c r="W76" s="204">
        <v>0.78</v>
      </c>
      <c r="X76" s="204">
        <v>1.69</v>
      </c>
      <c r="Y76" s="204">
        <v>0</v>
      </c>
      <c r="Z76" s="204">
        <v>4.74</v>
      </c>
      <c r="AA76" s="204">
        <v>1.54</v>
      </c>
      <c r="AB76" s="204">
        <v>0</v>
      </c>
      <c r="AC76" s="204">
        <v>0</v>
      </c>
      <c r="AD76" s="204">
        <v>24.92</v>
      </c>
      <c r="AE76" s="204">
        <v>0</v>
      </c>
      <c r="AF76" s="204">
        <v>0</v>
      </c>
      <c r="AG76" s="204">
        <v>46.68</v>
      </c>
      <c r="AH76" s="204">
        <v>0</v>
      </c>
      <c r="AI76" s="204">
        <v>46.68</v>
      </c>
      <c r="AJ76" s="204">
        <v>0</v>
      </c>
      <c r="AK76" s="204">
        <v>17.59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18.670000000000002</v>
      </c>
      <c r="E77" s="204">
        <v>0</v>
      </c>
      <c r="F77" s="204">
        <v>0</v>
      </c>
      <c r="G77" s="204">
        <v>31.1</v>
      </c>
      <c r="H77" s="204">
        <v>0</v>
      </c>
      <c r="I77" s="204">
        <v>0</v>
      </c>
      <c r="J77" s="204">
        <v>39.71</v>
      </c>
      <c r="K77" s="204">
        <v>19.760000000000002</v>
      </c>
      <c r="L77" s="204">
        <v>0.24</v>
      </c>
      <c r="M77" s="204">
        <v>2.4700000000000002</v>
      </c>
      <c r="N77" s="204">
        <v>2.02</v>
      </c>
      <c r="O77" s="204">
        <v>1.43</v>
      </c>
      <c r="P77" s="204">
        <v>1.07</v>
      </c>
      <c r="Q77" s="204">
        <v>0.34</v>
      </c>
      <c r="R77" s="204">
        <v>0.72</v>
      </c>
      <c r="S77" s="204">
        <v>0.45</v>
      </c>
      <c r="T77" s="204">
        <v>0</v>
      </c>
      <c r="U77" s="204">
        <v>1.97</v>
      </c>
      <c r="V77" s="204">
        <v>0.36</v>
      </c>
      <c r="W77" s="204">
        <v>0.78</v>
      </c>
      <c r="X77" s="204">
        <v>1.69</v>
      </c>
      <c r="Y77" s="204">
        <v>0</v>
      </c>
      <c r="Z77" s="204">
        <v>4.74</v>
      </c>
      <c r="AA77" s="204">
        <v>1.54</v>
      </c>
      <c r="AB77" s="204">
        <v>0</v>
      </c>
      <c r="AC77" s="204">
        <v>0</v>
      </c>
      <c r="AD77" s="204">
        <v>24.92</v>
      </c>
      <c r="AE77" s="204">
        <v>0</v>
      </c>
      <c r="AF77" s="204">
        <v>0</v>
      </c>
      <c r="AG77" s="204">
        <v>46.68</v>
      </c>
      <c r="AH77" s="204">
        <v>0</v>
      </c>
      <c r="AI77" s="204">
        <v>46.68</v>
      </c>
      <c r="AJ77" s="204">
        <v>0</v>
      </c>
      <c r="AK77" s="204">
        <v>17.61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18.77</v>
      </c>
      <c r="E78" s="204">
        <v>0</v>
      </c>
      <c r="F78" s="204">
        <v>0</v>
      </c>
      <c r="G78" s="204">
        <v>31.1</v>
      </c>
      <c r="H78" s="204">
        <v>0</v>
      </c>
      <c r="I78" s="204">
        <v>0</v>
      </c>
      <c r="J78" s="204">
        <v>39.71</v>
      </c>
      <c r="K78" s="204">
        <v>19.760000000000002</v>
      </c>
      <c r="L78" s="204">
        <v>0.24</v>
      </c>
      <c r="M78" s="204">
        <v>2.4700000000000002</v>
      </c>
      <c r="N78" s="204">
        <v>2.02</v>
      </c>
      <c r="O78" s="204">
        <v>1.43</v>
      </c>
      <c r="P78" s="204">
        <v>1.07</v>
      </c>
      <c r="Q78" s="204">
        <v>0.34</v>
      </c>
      <c r="R78" s="204">
        <v>0.72</v>
      </c>
      <c r="S78" s="204">
        <v>0.45</v>
      </c>
      <c r="T78" s="204">
        <v>0</v>
      </c>
      <c r="U78" s="204">
        <v>1.97</v>
      </c>
      <c r="V78" s="204">
        <v>0.36</v>
      </c>
      <c r="W78" s="204">
        <v>0.78</v>
      </c>
      <c r="X78" s="204">
        <v>1.69</v>
      </c>
      <c r="Y78" s="204">
        <v>0</v>
      </c>
      <c r="Z78" s="204">
        <v>4.74</v>
      </c>
      <c r="AA78" s="204">
        <v>1.54</v>
      </c>
      <c r="AB78" s="204">
        <v>0</v>
      </c>
      <c r="AC78" s="204">
        <v>0</v>
      </c>
      <c r="AD78" s="204">
        <v>24.92</v>
      </c>
      <c r="AE78" s="204">
        <v>0</v>
      </c>
      <c r="AF78" s="204">
        <v>0</v>
      </c>
      <c r="AG78" s="204">
        <v>46.68</v>
      </c>
      <c r="AH78" s="204">
        <v>0</v>
      </c>
      <c r="AI78" s="204">
        <v>46.68</v>
      </c>
      <c r="AJ78" s="204">
        <v>0</v>
      </c>
      <c r="AK78" s="204">
        <v>17.61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18.82</v>
      </c>
      <c r="E79" s="204">
        <v>0</v>
      </c>
      <c r="F79" s="204">
        <v>0</v>
      </c>
      <c r="G79" s="204">
        <v>31.1</v>
      </c>
      <c r="H79" s="204">
        <v>0</v>
      </c>
      <c r="I79" s="204">
        <v>0</v>
      </c>
      <c r="J79" s="204">
        <v>39.71</v>
      </c>
      <c r="K79" s="204">
        <v>19.760000000000002</v>
      </c>
      <c r="L79" s="204">
        <v>0.24</v>
      </c>
      <c r="M79" s="204">
        <v>2.4700000000000002</v>
      </c>
      <c r="N79" s="204">
        <v>2.02</v>
      </c>
      <c r="O79" s="204">
        <v>1.43</v>
      </c>
      <c r="P79" s="204">
        <v>1.07</v>
      </c>
      <c r="Q79" s="204">
        <v>0.34</v>
      </c>
      <c r="R79" s="204">
        <v>0.72</v>
      </c>
      <c r="S79" s="204">
        <v>0.45</v>
      </c>
      <c r="T79" s="204">
        <v>0</v>
      </c>
      <c r="U79" s="204">
        <v>1.97</v>
      </c>
      <c r="V79" s="204">
        <v>0.36</v>
      </c>
      <c r="W79" s="204">
        <v>0.78</v>
      </c>
      <c r="X79" s="204">
        <v>1.69</v>
      </c>
      <c r="Y79" s="204">
        <v>0</v>
      </c>
      <c r="Z79" s="204">
        <v>4.74</v>
      </c>
      <c r="AA79" s="204">
        <v>1.54</v>
      </c>
      <c r="AB79" s="204">
        <v>0</v>
      </c>
      <c r="AC79" s="204">
        <v>0</v>
      </c>
      <c r="AD79" s="204">
        <v>24.92</v>
      </c>
      <c r="AE79" s="204">
        <v>0</v>
      </c>
      <c r="AF79" s="204">
        <v>0</v>
      </c>
      <c r="AG79" s="204">
        <v>46.68</v>
      </c>
      <c r="AH79" s="204">
        <v>0</v>
      </c>
      <c r="AI79" s="204">
        <v>46.68</v>
      </c>
      <c r="AJ79" s="204">
        <v>0</v>
      </c>
      <c r="AK79" s="204">
        <v>17.61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18.82</v>
      </c>
      <c r="E80" s="204">
        <v>0</v>
      </c>
      <c r="F80" s="204">
        <v>0</v>
      </c>
      <c r="G80" s="204">
        <v>31.1</v>
      </c>
      <c r="H80" s="204">
        <v>0</v>
      </c>
      <c r="I80" s="204">
        <v>0</v>
      </c>
      <c r="J80" s="204">
        <v>39.71</v>
      </c>
      <c r="K80" s="204">
        <v>19.760000000000002</v>
      </c>
      <c r="L80" s="204">
        <v>0.24</v>
      </c>
      <c r="M80" s="204">
        <v>2.4700000000000002</v>
      </c>
      <c r="N80" s="204">
        <v>2.02</v>
      </c>
      <c r="O80" s="204">
        <v>1.43</v>
      </c>
      <c r="P80" s="204">
        <v>1.07</v>
      </c>
      <c r="Q80" s="204">
        <v>0.34</v>
      </c>
      <c r="R80" s="204">
        <v>0.72</v>
      </c>
      <c r="S80" s="204">
        <v>0.45</v>
      </c>
      <c r="T80" s="204">
        <v>0</v>
      </c>
      <c r="U80" s="204">
        <v>1.97</v>
      </c>
      <c r="V80" s="204">
        <v>0.36</v>
      </c>
      <c r="W80" s="204">
        <v>0.78</v>
      </c>
      <c r="X80" s="204">
        <v>1.69</v>
      </c>
      <c r="Y80" s="204">
        <v>0</v>
      </c>
      <c r="Z80" s="204">
        <v>4.74</v>
      </c>
      <c r="AA80" s="204">
        <v>1.54</v>
      </c>
      <c r="AB80" s="204">
        <v>0</v>
      </c>
      <c r="AC80" s="204">
        <v>0</v>
      </c>
      <c r="AD80" s="204">
        <v>24.92</v>
      </c>
      <c r="AE80" s="204">
        <v>0</v>
      </c>
      <c r="AF80" s="204">
        <v>0</v>
      </c>
      <c r="AG80" s="204">
        <v>46.68</v>
      </c>
      <c r="AH80" s="204">
        <v>0</v>
      </c>
      <c r="AI80" s="204">
        <v>46.68</v>
      </c>
      <c r="AJ80" s="204">
        <v>0</v>
      </c>
      <c r="AK80" s="204">
        <v>17.61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18.82</v>
      </c>
      <c r="E81" s="204">
        <v>0</v>
      </c>
      <c r="F81" s="204">
        <v>0</v>
      </c>
      <c r="G81" s="204">
        <v>31.1</v>
      </c>
      <c r="H81" s="204">
        <v>0</v>
      </c>
      <c r="I81" s="204">
        <v>0</v>
      </c>
      <c r="J81" s="204">
        <v>39.71</v>
      </c>
      <c r="K81" s="204">
        <v>19.760000000000002</v>
      </c>
      <c r="L81" s="204">
        <v>0.24</v>
      </c>
      <c r="M81" s="204">
        <v>2.4700000000000002</v>
      </c>
      <c r="N81" s="204">
        <v>2.02</v>
      </c>
      <c r="O81" s="204">
        <v>1.43</v>
      </c>
      <c r="P81" s="204">
        <v>1.07</v>
      </c>
      <c r="Q81" s="204">
        <v>0.34</v>
      </c>
      <c r="R81" s="204">
        <v>0.72</v>
      </c>
      <c r="S81" s="204">
        <v>0.45</v>
      </c>
      <c r="T81" s="204">
        <v>0</v>
      </c>
      <c r="U81" s="204">
        <v>1.97</v>
      </c>
      <c r="V81" s="204">
        <v>0.36</v>
      </c>
      <c r="W81" s="204">
        <v>0.78</v>
      </c>
      <c r="X81" s="204">
        <v>1.69</v>
      </c>
      <c r="Y81" s="204">
        <v>0</v>
      </c>
      <c r="Z81" s="204">
        <v>4.74</v>
      </c>
      <c r="AA81" s="204">
        <v>1.54</v>
      </c>
      <c r="AB81" s="204">
        <v>0</v>
      </c>
      <c r="AC81" s="204">
        <v>0</v>
      </c>
      <c r="AD81" s="204">
        <v>24.92</v>
      </c>
      <c r="AE81" s="204">
        <v>0</v>
      </c>
      <c r="AF81" s="204">
        <v>0</v>
      </c>
      <c r="AG81" s="204">
        <v>46.68</v>
      </c>
      <c r="AH81" s="204">
        <v>0</v>
      </c>
      <c r="AI81" s="204">
        <v>46.68</v>
      </c>
      <c r="AJ81" s="204">
        <v>0</v>
      </c>
      <c r="AK81" s="204">
        <v>15.59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18.91</v>
      </c>
      <c r="E82" s="204">
        <v>0</v>
      </c>
      <c r="F82" s="204">
        <v>0</v>
      </c>
      <c r="G82" s="204">
        <v>31.1</v>
      </c>
      <c r="H82" s="204">
        <v>0</v>
      </c>
      <c r="I82" s="204">
        <v>0</v>
      </c>
      <c r="J82" s="204">
        <v>39.71</v>
      </c>
      <c r="K82" s="204">
        <v>19.760000000000002</v>
      </c>
      <c r="L82" s="204">
        <v>0.24</v>
      </c>
      <c r="M82" s="204">
        <v>2.4700000000000002</v>
      </c>
      <c r="N82" s="204">
        <v>2.02</v>
      </c>
      <c r="O82" s="204">
        <v>1.43</v>
      </c>
      <c r="P82" s="204">
        <v>1.07</v>
      </c>
      <c r="Q82" s="204">
        <v>0.34</v>
      </c>
      <c r="R82" s="204">
        <v>0.72</v>
      </c>
      <c r="S82" s="204">
        <v>0.45</v>
      </c>
      <c r="T82" s="204">
        <v>0</v>
      </c>
      <c r="U82" s="204">
        <v>1.97</v>
      </c>
      <c r="V82" s="204">
        <v>0.36</v>
      </c>
      <c r="W82" s="204">
        <v>0.78</v>
      </c>
      <c r="X82" s="204">
        <v>1.69</v>
      </c>
      <c r="Y82" s="204">
        <v>0</v>
      </c>
      <c r="Z82" s="204">
        <v>4.74</v>
      </c>
      <c r="AA82" s="204">
        <v>1.54</v>
      </c>
      <c r="AB82" s="204">
        <v>0</v>
      </c>
      <c r="AC82" s="204">
        <v>0</v>
      </c>
      <c r="AD82" s="204">
        <v>24.92</v>
      </c>
      <c r="AE82" s="204">
        <v>0</v>
      </c>
      <c r="AF82" s="204">
        <v>0</v>
      </c>
      <c r="AG82" s="204">
        <v>46.68</v>
      </c>
      <c r="AH82" s="204">
        <v>0</v>
      </c>
      <c r="AI82" s="204">
        <v>46.68</v>
      </c>
      <c r="AJ82" s="204">
        <v>0</v>
      </c>
      <c r="AK82" s="204">
        <v>15.59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18.91</v>
      </c>
      <c r="E83" s="204">
        <v>0</v>
      </c>
      <c r="F83" s="204">
        <v>0</v>
      </c>
      <c r="G83" s="204">
        <v>31.1</v>
      </c>
      <c r="H83" s="204">
        <v>0</v>
      </c>
      <c r="I83" s="204">
        <v>0</v>
      </c>
      <c r="J83" s="204">
        <v>39.71</v>
      </c>
      <c r="K83" s="204">
        <v>18.739999999999998</v>
      </c>
      <c r="L83" s="204">
        <v>0.24</v>
      </c>
      <c r="M83" s="204">
        <v>2.4700000000000002</v>
      </c>
      <c r="N83" s="204">
        <v>2.02</v>
      </c>
      <c r="O83" s="204">
        <v>1.43</v>
      </c>
      <c r="P83" s="204">
        <v>1.07</v>
      </c>
      <c r="Q83" s="204">
        <v>0.34</v>
      </c>
      <c r="R83" s="204">
        <v>0.72</v>
      </c>
      <c r="S83" s="204">
        <v>0.45</v>
      </c>
      <c r="T83" s="204">
        <v>0</v>
      </c>
      <c r="U83" s="204">
        <v>1.97</v>
      </c>
      <c r="V83" s="204">
        <v>0.36</v>
      </c>
      <c r="W83" s="204">
        <v>0.78</v>
      </c>
      <c r="X83" s="204">
        <v>1.69</v>
      </c>
      <c r="Y83" s="204">
        <v>0</v>
      </c>
      <c r="Z83" s="204">
        <v>4.74</v>
      </c>
      <c r="AA83" s="204">
        <v>1.54</v>
      </c>
      <c r="AB83" s="204">
        <v>0</v>
      </c>
      <c r="AC83" s="204">
        <v>0</v>
      </c>
      <c r="AD83" s="204">
        <v>24.92</v>
      </c>
      <c r="AE83" s="204">
        <v>0</v>
      </c>
      <c r="AF83" s="204">
        <v>0</v>
      </c>
      <c r="AG83" s="204">
        <v>46.68</v>
      </c>
      <c r="AH83" s="204">
        <v>0</v>
      </c>
      <c r="AI83" s="204">
        <v>46.68</v>
      </c>
      <c r="AJ83" s="204">
        <v>0</v>
      </c>
      <c r="AK83" s="204">
        <v>15.59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19</v>
      </c>
      <c r="E84" s="204">
        <v>0</v>
      </c>
      <c r="F84" s="204">
        <v>0</v>
      </c>
      <c r="G84" s="204">
        <v>31.1</v>
      </c>
      <c r="H84" s="204">
        <v>0</v>
      </c>
      <c r="I84" s="204">
        <v>0</v>
      </c>
      <c r="J84" s="204">
        <v>39.71</v>
      </c>
      <c r="K84" s="204">
        <v>62.11</v>
      </c>
      <c r="L84" s="204">
        <v>0.24</v>
      </c>
      <c r="M84" s="204">
        <v>2.4700000000000002</v>
      </c>
      <c r="N84" s="204">
        <v>2.02</v>
      </c>
      <c r="O84" s="204">
        <v>1.43</v>
      </c>
      <c r="P84" s="204">
        <v>1.07</v>
      </c>
      <c r="Q84" s="204">
        <v>0.28999999999999998</v>
      </c>
      <c r="R84" s="204">
        <v>0.62</v>
      </c>
      <c r="S84" s="204">
        <v>0.39</v>
      </c>
      <c r="T84" s="204">
        <v>0</v>
      </c>
      <c r="U84" s="204">
        <v>1.97</v>
      </c>
      <c r="V84" s="204">
        <v>0.36</v>
      </c>
      <c r="W84" s="204">
        <v>0.78</v>
      </c>
      <c r="X84" s="204">
        <v>1.69</v>
      </c>
      <c r="Y84" s="204">
        <v>0</v>
      </c>
      <c r="Z84" s="204">
        <v>4.74</v>
      </c>
      <c r="AA84" s="204">
        <v>1.54</v>
      </c>
      <c r="AB84" s="204">
        <v>0</v>
      </c>
      <c r="AC84" s="204">
        <v>0</v>
      </c>
      <c r="AD84" s="204">
        <v>24.92</v>
      </c>
      <c r="AE84" s="204">
        <v>0</v>
      </c>
      <c r="AF84" s="204">
        <v>0</v>
      </c>
      <c r="AG84" s="204">
        <v>46.68</v>
      </c>
      <c r="AH84" s="204">
        <v>0</v>
      </c>
      <c r="AI84" s="204">
        <v>46.68</v>
      </c>
      <c r="AJ84" s="204">
        <v>0</v>
      </c>
      <c r="AK84" s="204">
        <v>15.59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19.09</v>
      </c>
      <c r="E85" s="204">
        <v>0</v>
      </c>
      <c r="F85" s="204">
        <v>0</v>
      </c>
      <c r="G85" s="204">
        <v>31.1</v>
      </c>
      <c r="H85" s="204">
        <v>0</v>
      </c>
      <c r="I85" s="204">
        <v>0</v>
      </c>
      <c r="J85" s="204">
        <v>39.71</v>
      </c>
      <c r="K85" s="204">
        <v>86.25</v>
      </c>
      <c r="L85" s="204">
        <v>0</v>
      </c>
      <c r="M85" s="204">
        <v>2.4700000000000002</v>
      </c>
      <c r="N85" s="204">
        <v>2.02</v>
      </c>
      <c r="O85" s="204">
        <v>1.43</v>
      </c>
      <c r="P85" s="204">
        <v>1.07</v>
      </c>
      <c r="Q85" s="204">
        <v>0.28999999999999998</v>
      </c>
      <c r="R85" s="204">
        <v>0.62</v>
      </c>
      <c r="S85" s="204">
        <v>0.39</v>
      </c>
      <c r="T85" s="204">
        <v>0</v>
      </c>
      <c r="U85" s="204">
        <v>1.97</v>
      </c>
      <c r="V85" s="204">
        <v>0.36</v>
      </c>
      <c r="W85" s="204">
        <v>0.78</v>
      </c>
      <c r="X85" s="204">
        <v>1.69</v>
      </c>
      <c r="Y85" s="204">
        <v>0</v>
      </c>
      <c r="Z85" s="204">
        <v>4.74</v>
      </c>
      <c r="AA85" s="204">
        <v>1.54</v>
      </c>
      <c r="AB85" s="204">
        <v>0</v>
      </c>
      <c r="AC85" s="204">
        <v>0</v>
      </c>
      <c r="AD85" s="204">
        <v>24.92</v>
      </c>
      <c r="AE85" s="204">
        <v>0</v>
      </c>
      <c r="AF85" s="204">
        <v>0</v>
      </c>
      <c r="AG85" s="204">
        <v>46.68</v>
      </c>
      <c r="AH85" s="204">
        <v>0</v>
      </c>
      <c r="AI85" s="204">
        <v>46.68</v>
      </c>
      <c r="AJ85" s="204">
        <v>0</v>
      </c>
      <c r="AK85" s="204">
        <v>15.59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19</v>
      </c>
      <c r="E86" s="204">
        <v>0</v>
      </c>
      <c r="F86" s="204">
        <v>0</v>
      </c>
      <c r="G86" s="204">
        <v>31.1</v>
      </c>
      <c r="H86" s="204">
        <v>0</v>
      </c>
      <c r="I86" s="204">
        <v>0</v>
      </c>
      <c r="J86" s="204">
        <v>39.71</v>
      </c>
      <c r="K86" s="204">
        <v>50.87</v>
      </c>
      <c r="L86" s="204">
        <v>0</v>
      </c>
      <c r="M86" s="204">
        <v>2.4700000000000002</v>
      </c>
      <c r="N86" s="204">
        <v>2.02</v>
      </c>
      <c r="O86" s="204">
        <v>1.43</v>
      </c>
      <c r="P86" s="204">
        <v>1.07</v>
      </c>
      <c r="Q86" s="204">
        <v>0.28999999999999998</v>
      </c>
      <c r="R86" s="204">
        <v>0.62</v>
      </c>
      <c r="S86" s="204">
        <v>0.39</v>
      </c>
      <c r="T86" s="204">
        <v>0</v>
      </c>
      <c r="U86" s="204">
        <v>1.97</v>
      </c>
      <c r="V86" s="204">
        <v>0.36</v>
      </c>
      <c r="W86" s="204">
        <v>0.78</v>
      </c>
      <c r="X86" s="204">
        <v>1.69</v>
      </c>
      <c r="Y86" s="204">
        <v>0</v>
      </c>
      <c r="Z86" s="204">
        <v>4.74</v>
      </c>
      <c r="AA86" s="204">
        <v>1.54</v>
      </c>
      <c r="AB86" s="204">
        <v>0</v>
      </c>
      <c r="AC86" s="204">
        <v>0</v>
      </c>
      <c r="AD86" s="204">
        <v>24.92</v>
      </c>
      <c r="AE86" s="204">
        <v>0</v>
      </c>
      <c r="AF86" s="204">
        <v>0</v>
      </c>
      <c r="AG86" s="204">
        <v>46.68</v>
      </c>
      <c r="AH86" s="204">
        <v>0</v>
      </c>
      <c r="AI86" s="204">
        <v>46.68</v>
      </c>
      <c r="AJ86" s="204">
        <v>0</v>
      </c>
      <c r="AK86" s="204">
        <v>15.59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19</v>
      </c>
      <c r="E87" s="204">
        <v>0</v>
      </c>
      <c r="F87" s="204">
        <v>0</v>
      </c>
      <c r="G87" s="204">
        <v>31.1</v>
      </c>
      <c r="H87" s="204">
        <v>0</v>
      </c>
      <c r="I87" s="204">
        <v>0</v>
      </c>
      <c r="J87" s="204">
        <v>39.71</v>
      </c>
      <c r="K87" s="204">
        <v>68.25</v>
      </c>
      <c r="L87" s="204">
        <v>0</v>
      </c>
      <c r="M87" s="204">
        <v>2.4700000000000002</v>
      </c>
      <c r="N87" s="204">
        <v>2.02</v>
      </c>
      <c r="O87" s="204">
        <v>1.43</v>
      </c>
      <c r="P87" s="204">
        <v>1.07</v>
      </c>
      <c r="Q87" s="204">
        <v>0.28999999999999998</v>
      </c>
      <c r="R87" s="204">
        <v>0.62</v>
      </c>
      <c r="S87" s="204">
        <v>0.39</v>
      </c>
      <c r="T87" s="204">
        <v>0</v>
      </c>
      <c r="U87" s="204">
        <v>1.97</v>
      </c>
      <c r="V87" s="204">
        <v>0.36</v>
      </c>
      <c r="W87" s="204">
        <v>0.78</v>
      </c>
      <c r="X87" s="204">
        <v>1.69</v>
      </c>
      <c r="Y87" s="204">
        <v>0</v>
      </c>
      <c r="Z87" s="204">
        <v>4.74</v>
      </c>
      <c r="AA87" s="204">
        <v>1.54</v>
      </c>
      <c r="AB87" s="204">
        <v>0</v>
      </c>
      <c r="AC87" s="204">
        <v>0</v>
      </c>
      <c r="AD87" s="204">
        <v>24.92</v>
      </c>
      <c r="AE87" s="204">
        <v>0</v>
      </c>
      <c r="AF87" s="204">
        <v>0</v>
      </c>
      <c r="AG87" s="204">
        <v>46.68</v>
      </c>
      <c r="AH87" s="204">
        <v>0</v>
      </c>
      <c r="AI87" s="204">
        <v>46.68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19.09</v>
      </c>
      <c r="E88" s="204">
        <v>0</v>
      </c>
      <c r="F88" s="204">
        <v>0</v>
      </c>
      <c r="G88" s="204">
        <v>31.1</v>
      </c>
      <c r="H88" s="204">
        <v>0</v>
      </c>
      <c r="I88" s="204">
        <v>0</v>
      </c>
      <c r="J88" s="204">
        <v>39.71</v>
      </c>
      <c r="K88" s="204">
        <v>136.84</v>
      </c>
      <c r="L88" s="204">
        <v>0</v>
      </c>
      <c r="M88" s="204">
        <v>2.4700000000000002</v>
      </c>
      <c r="N88" s="204">
        <v>2.02</v>
      </c>
      <c r="O88" s="204">
        <v>1.43</v>
      </c>
      <c r="P88" s="204">
        <v>1.07</v>
      </c>
      <c r="Q88" s="204">
        <v>0.28999999999999998</v>
      </c>
      <c r="R88" s="204">
        <v>0.62</v>
      </c>
      <c r="S88" s="204">
        <v>0.39</v>
      </c>
      <c r="T88" s="204">
        <v>0</v>
      </c>
      <c r="U88" s="204">
        <v>1.97</v>
      </c>
      <c r="V88" s="204">
        <v>0.36</v>
      </c>
      <c r="W88" s="204">
        <v>0.78</v>
      </c>
      <c r="X88" s="204">
        <v>1.69</v>
      </c>
      <c r="Y88" s="204">
        <v>0</v>
      </c>
      <c r="Z88" s="204">
        <v>4.74</v>
      </c>
      <c r="AA88" s="204">
        <v>1.54</v>
      </c>
      <c r="AB88" s="204">
        <v>0</v>
      </c>
      <c r="AC88" s="204">
        <v>0</v>
      </c>
      <c r="AD88" s="204">
        <v>24.92</v>
      </c>
      <c r="AE88" s="204">
        <v>0</v>
      </c>
      <c r="AF88" s="204">
        <v>0</v>
      </c>
      <c r="AG88" s="204">
        <v>46.68</v>
      </c>
      <c r="AH88" s="204">
        <v>0</v>
      </c>
      <c r="AI88" s="204">
        <v>46.68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19.09</v>
      </c>
      <c r="E89" s="204">
        <v>0</v>
      </c>
      <c r="F89" s="204">
        <v>0</v>
      </c>
      <c r="G89" s="204">
        <v>31.1</v>
      </c>
      <c r="H89" s="204">
        <v>0</v>
      </c>
      <c r="I89" s="204">
        <v>0</v>
      </c>
      <c r="J89" s="204">
        <v>39.71</v>
      </c>
      <c r="K89" s="204">
        <v>182.54</v>
      </c>
      <c r="L89" s="204">
        <v>0.24</v>
      </c>
      <c r="M89" s="204">
        <v>2.4700000000000002</v>
      </c>
      <c r="N89" s="204">
        <v>2.02</v>
      </c>
      <c r="O89" s="204">
        <v>1.43</v>
      </c>
      <c r="P89" s="204">
        <v>1.07</v>
      </c>
      <c r="Q89" s="204">
        <v>0.34</v>
      </c>
      <c r="R89" s="204">
        <v>0.72</v>
      </c>
      <c r="S89" s="204">
        <v>0.45</v>
      </c>
      <c r="T89" s="204">
        <v>0</v>
      </c>
      <c r="U89" s="204">
        <v>1.97</v>
      </c>
      <c r="V89" s="204">
        <v>0.36</v>
      </c>
      <c r="W89" s="204">
        <v>0.78</v>
      </c>
      <c r="X89" s="204">
        <v>1.69</v>
      </c>
      <c r="Y89" s="204">
        <v>0</v>
      </c>
      <c r="Z89" s="204">
        <v>4.74</v>
      </c>
      <c r="AA89" s="204">
        <v>1.54</v>
      </c>
      <c r="AB89" s="204">
        <v>0</v>
      </c>
      <c r="AC89" s="204">
        <v>0</v>
      </c>
      <c r="AD89" s="204">
        <v>24.92</v>
      </c>
      <c r="AE89" s="204">
        <v>0</v>
      </c>
      <c r="AF89" s="204">
        <v>0</v>
      </c>
      <c r="AG89" s="204">
        <v>46.68</v>
      </c>
      <c r="AH89" s="204">
        <v>0</v>
      </c>
      <c r="AI89" s="204">
        <v>46.68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19.09</v>
      </c>
      <c r="E90" s="204">
        <v>0</v>
      </c>
      <c r="F90" s="204">
        <v>0</v>
      </c>
      <c r="G90" s="204">
        <v>31.1</v>
      </c>
      <c r="H90" s="204">
        <v>0</v>
      </c>
      <c r="I90" s="204">
        <v>0</v>
      </c>
      <c r="J90" s="204">
        <v>39.71</v>
      </c>
      <c r="K90" s="204">
        <v>194.39</v>
      </c>
      <c r="L90" s="204">
        <v>0.24</v>
      </c>
      <c r="M90" s="204">
        <v>2.4700000000000002</v>
      </c>
      <c r="N90" s="204">
        <v>2.02</v>
      </c>
      <c r="O90" s="204">
        <v>1.43</v>
      </c>
      <c r="P90" s="204">
        <v>1.07</v>
      </c>
      <c r="Q90" s="204">
        <v>0.34</v>
      </c>
      <c r="R90" s="204">
        <v>0.72</v>
      </c>
      <c r="S90" s="204">
        <v>0.45</v>
      </c>
      <c r="T90" s="204">
        <v>0</v>
      </c>
      <c r="U90" s="204">
        <v>1.97</v>
      </c>
      <c r="V90" s="204">
        <v>0.36</v>
      </c>
      <c r="W90" s="204">
        <v>0.78</v>
      </c>
      <c r="X90" s="204">
        <v>1.69</v>
      </c>
      <c r="Y90" s="204">
        <v>0</v>
      </c>
      <c r="Z90" s="204">
        <v>4.75</v>
      </c>
      <c r="AA90" s="204">
        <v>1.54</v>
      </c>
      <c r="AB90" s="204">
        <v>0</v>
      </c>
      <c r="AC90" s="204">
        <v>0</v>
      </c>
      <c r="AD90" s="204">
        <v>24.92</v>
      </c>
      <c r="AE90" s="204">
        <v>0</v>
      </c>
      <c r="AF90" s="204">
        <v>0</v>
      </c>
      <c r="AG90" s="204">
        <v>46.68</v>
      </c>
      <c r="AH90" s="204">
        <v>0</v>
      </c>
      <c r="AI90" s="204">
        <v>46.68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19.09</v>
      </c>
      <c r="E91" s="204">
        <v>0</v>
      </c>
      <c r="F91" s="204">
        <v>0</v>
      </c>
      <c r="G91" s="204">
        <v>31.1</v>
      </c>
      <c r="H91" s="204">
        <v>0</v>
      </c>
      <c r="I91" s="204">
        <v>0</v>
      </c>
      <c r="J91" s="204">
        <v>39.71</v>
      </c>
      <c r="K91" s="204">
        <v>196.87</v>
      </c>
      <c r="L91" s="204">
        <v>0.24</v>
      </c>
      <c r="M91" s="204">
        <v>2.4700000000000002</v>
      </c>
      <c r="N91" s="204">
        <v>2.02</v>
      </c>
      <c r="O91" s="204">
        <v>1.43</v>
      </c>
      <c r="P91" s="204">
        <v>1.07</v>
      </c>
      <c r="Q91" s="204">
        <v>0.34</v>
      </c>
      <c r="R91" s="204">
        <v>0.72</v>
      </c>
      <c r="S91" s="204">
        <v>0.45</v>
      </c>
      <c r="T91" s="204">
        <v>0</v>
      </c>
      <c r="U91" s="204">
        <v>1.97</v>
      </c>
      <c r="V91" s="204">
        <v>0</v>
      </c>
      <c r="W91" s="204">
        <v>0.78</v>
      </c>
      <c r="X91" s="204">
        <v>1.69</v>
      </c>
      <c r="Y91" s="204">
        <v>0</v>
      </c>
      <c r="Z91" s="204">
        <v>4.75</v>
      </c>
      <c r="AA91" s="204">
        <v>1.54</v>
      </c>
      <c r="AB91" s="204">
        <v>0</v>
      </c>
      <c r="AC91" s="204">
        <v>0</v>
      </c>
      <c r="AD91" s="204">
        <v>24.92</v>
      </c>
      <c r="AE91" s="204">
        <v>0</v>
      </c>
      <c r="AF91" s="204">
        <v>0</v>
      </c>
      <c r="AG91" s="204">
        <v>46.68</v>
      </c>
      <c r="AH91" s="204">
        <v>0</v>
      </c>
      <c r="AI91" s="204">
        <v>46.68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19.14</v>
      </c>
      <c r="E92" s="204">
        <v>0</v>
      </c>
      <c r="F92" s="204">
        <v>0</v>
      </c>
      <c r="G92" s="204">
        <v>31.1</v>
      </c>
      <c r="H92" s="204">
        <v>0</v>
      </c>
      <c r="I92" s="204">
        <v>0</v>
      </c>
      <c r="J92" s="204">
        <v>39.71</v>
      </c>
      <c r="K92" s="204">
        <v>200.43</v>
      </c>
      <c r="L92" s="204">
        <v>0.24</v>
      </c>
      <c r="M92" s="204">
        <v>2.4700000000000002</v>
      </c>
      <c r="N92" s="204">
        <v>2.02</v>
      </c>
      <c r="O92" s="204">
        <v>1.43</v>
      </c>
      <c r="P92" s="204">
        <v>1.07</v>
      </c>
      <c r="Q92" s="204">
        <v>0.34</v>
      </c>
      <c r="R92" s="204">
        <v>0.72</v>
      </c>
      <c r="S92" s="204">
        <v>0.45</v>
      </c>
      <c r="T92" s="204">
        <v>0</v>
      </c>
      <c r="U92" s="204">
        <v>1.97</v>
      </c>
      <c r="V92" s="204">
        <v>0.36</v>
      </c>
      <c r="W92" s="204">
        <v>0.78</v>
      </c>
      <c r="X92" s="204">
        <v>1.69</v>
      </c>
      <c r="Y92" s="204">
        <v>0</v>
      </c>
      <c r="Z92" s="204">
        <v>4.75</v>
      </c>
      <c r="AA92" s="204">
        <v>1.54</v>
      </c>
      <c r="AB92" s="204">
        <v>0</v>
      </c>
      <c r="AC92" s="204">
        <v>0</v>
      </c>
      <c r="AD92" s="204">
        <v>24.92</v>
      </c>
      <c r="AE92" s="204">
        <v>0</v>
      </c>
      <c r="AF92" s="204">
        <v>0</v>
      </c>
      <c r="AG92" s="204">
        <v>46.68</v>
      </c>
      <c r="AH92" s="204">
        <v>0</v>
      </c>
      <c r="AI92" s="204">
        <v>46.68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19.14</v>
      </c>
      <c r="E93" s="204">
        <v>0</v>
      </c>
      <c r="F93" s="204">
        <v>0</v>
      </c>
      <c r="G93" s="204">
        <v>31.1</v>
      </c>
      <c r="H93" s="204">
        <v>0</v>
      </c>
      <c r="I93" s="204">
        <v>0</v>
      </c>
      <c r="J93" s="204">
        <v>39.71</v>
      </c>
      <c r="K93" s="204">
        <v>240.48</v>
      </c>
      <c r="L93" s="204">
        <v>0.24</v>
      </c>
      <c r="M93" s="204">
        <v>2.4700000000000002</v>
      </c>
      <c r="N93" s="204">
        <v>2.02</v>
      </c>
      <c r="O93" s="204">
        <v>1.43</v>
      </c>
      <c r="P93" s="204">
        <v>1.07</v>
      </c>
      <c r="Q93" s="204">
        <v>0.34</v>
      </c>
      <c r="R93" s="204">
        <v>0.72</v>
      </c>
      <c r="S93" s="204">
        <v>0.45</v>
      </c>
      <c r="T93" s="204">
        <v>0</v>
      </c>
      <c r="U93" s="204">
        <v>1.97</v>
      </c>
      <c r="V93" s="204">
        <v>0.36</v>
      </c>
      <c r="W93" s="204">
        <v>0.78</v>
      </c>
      <c r="X93" s="204">
        <v>1.69</v>
      </c>
      <c r="Y93" s="204">
        <v>0</v>
      </c>
      <c r="Z93" s="204">
        <v>4.75</v>
      </c>
      <c r="AA93" s="204">
        <v>1.54</v>
      </c>
      <c r="AB93" s="204">
        <v>0</v>
      </c>
      <c r="AC93" s="204">
        <v>0</v>
      </c>
      <c r="AD93" s="204">
        <v>24.92</v>
      </c>
      <c r="AE93" s="204">
        <v>0</v>
      </c>
      <c r="AF93" s="204">
        <v>0</v>
      </c>
      <c r="AG93" s="204">
        <v>46.68</v>
      </c>
      <c r="AH93" s="204">
        <v>0</v>
      </c>
      <c r="AI93" s="204">
        <v>46.68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19.14</v>
      </c>
      <c r="E94" s="204">
        <v>0</v>
      </c>
      <c r="F94" s="204">
        <v>0</v>
      </c>
      <c r="G94" s="204">
        <v>31.1</v>
      </c>
      <c r="H94" s="204">
        <v>0</v>
      </c>
      <c r="I94" s="204">
        <v>0</v>
      </c>
      <c r="J94" s="204">
        <v>39.71</v>
      </c>
      <c r="K94" s="204">
        <v>317.38</v>
      </c>
      <c r="L94" s="204">
        <v>0.24</v>
      </c>
      <c r="M94" s="204">
        <v>2.4700000000000002</v>
      </c>
      <c r="N94" s="204">
        <v>2.02</v>
      </c>
      <c r="O94" s="204">
        <v>1.43</v>
      </c>
      <c r="P94" s="204">
        <v>1.07</v>
      </c>
      <c r="Q94" s="204">
        <v>0.34</v>
      </c>
      <c r="R94" s="204">
        <v>0.72</v>
      </c>
      <c r="S94" s="204">
        <v>0.45</v>
      </c>
      <c r="T94" s="204">
        <v>0</v>
      </c>
      <c r="U94" s="204">
        <v>1.97</v>
      </c>
      <c r="V94" s="204">
        <v>0</v>
      </c>
      <c r="W94" s="204">
        <v>0.78</v>
      </c>
      <c r="X94" s="204">
        <v>1.69</v>
      </c>
      <c r="Y94" s="204">
        <v>0</v>
      </c>
      <c r="Z94" s="204">
        <v>4.75</v>
      </c>
      <c r="AA94" s="204">
        <v>1.54</v>
      </c>
      <c r="AB94" s="204">
        <v>0</v>
      </c>
      <c r="AC94" s="204">
        <v>0</v>
      </c>
      <c r="AD94" s="204">
        <v>24.92</v>
      </c>
      <c r="AE94" s="204">
        <v>0</v>
      </c>
      <c r="AF94" s="204">
        <v>0</v>
      </c>
      <c r="AG94" s="204">
        <v>46.68</v>
      </c>
      <c r="AH94" s="204">
        <v>0</v>
      </c>
      <c r="AI94" s="204">
        <v>46.68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19.14</v>
      </c>
      <c r="E95" s="204">
        <v>0</v>
      </c>
      <c r="F95" s="204">
        <v>0</v>
      </c>
      <c r="G95" s="204">
        <v>31.1</v>
      </c>
      <c r="H95" s="204">
        <v>0</v>
      </c>
      <c r="I95" s="204">
        <v>0</v>
      </c>
      <c r="J95" s="204">
        <v>39.71</v>
      </c>
      <c r="K95" s="204">
        <v>317.38</v>
      </c>
      <c r="L95" s="204">
        <v>0.24</v>
      </c>
      <c r="M95" s="204">
        <v>2.4700000000000002</v>
      </c>
      <c r="N95" s="204">
        <v>2.02</v>
      </c>
      <c r="O95" s="204">
        <v>1.43</v>
      </c>
      <c r="P95" s="204">
        <v>1.07</v>
      </c>
      <c r="Q95" s="204">
        <v>0.34</v>
      </c>
      <c r="R95" s="204">
        <v>0.72</v>
      </c>
      <c r="S95" s="204">
        <v>0.45</v>
      </c>
      <c r="T95" s="204">
        <v>0</v>
      </c>
      <c r="U95" s="204">
        <v>1.97</v>
      </c>
      <c r="V95" s="204">
        <v>0</v>
      </c>
      <c r="W95" s="204">
        <v>0.78</v>
      </c>
      <c r="X95" s="204">
        <v>1.69</v>
      </c>
      <c r="Y95" s="204">
        <v>0</v>
      </c>
      <c r="Z95" s="204">
        <v>4.75</v>
      </c>
      <c r="AA95" s="204">
        <v>1.53</v>
      </c>
      <c r="AB95" s="204">
        <v>0</v>
      </c>
      <c r="AC95" s="204">
        <v>0</v>
      </c>
      <c r="AD95" s="204">
        <v>24.92</v>
      </c>
      <c r="AE95" s="204">
        <v>0</v>
      </c>
      <c r="AF95" s="204">
        <v>0</v>
      </c>
      <c r="AG95" s="204">
        <v>46.68</v>
      </c>
      <c r="AH95" s="204">
        <v>0</v>
      </c>
      <c r="AI95" s="204">
        <v>46.68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19.14</v>
      </c>
      <c r="E96" s="204">
        <v>0</v>
      </c>
      <c r="F96" s="204">
        <v>0</v>
      </c>
      <c r="G96" s="204">
        <v>31.1</v>
      </c>
      <c r="H96" s="204">
        <v>0</v>
      </c>
      <c r="I96" s="204">
        <v>0</v>
      </c>
      <c r="J96" s="204">
        <v>39.71</v>
      </c>
      <c r="K96" s="204">
        <v>317.38</v>
      </c>
      <c r="L96" s="204">
        <v>0.24</v>
      </c>
      <c r="M96" s="204">
        <v>2.4700000000000002</v>
      </c>
      <c r="N96" s="204">
        <v>2.02</v>
      </c>
      <c r="O96" s="204">
        <v>1.43</v>
      </c>
      <c r="P96" s="204">
        <v>1.07</v>
      </c>
      <c r="Q96" s="204">
        <v>0.34</v>
      </c>
      <c r="R96" s="204">
        <v>0.72</v>
      </c>
      <c r="S96" s="204">
        <v>0.45</v>
      </c>
      <c r="T96" s="204">
        <v>0</v>
      </c>
      <c r="U96" s="204">
        <v>1.97</v>
      </c>
      <c r="V96" s="204">
        <v>0</v>
      </c>
      <c r="W96" s="204">
        <v>0.78</v>
      </c>
      <c r="X96" s="204">
        <v>1.69</v>
      </c>
      <c r="Y96" s="204">
        <v>0</v>
      </c>
      <c r="Z96" s="204">
        <v>4.75</v>
      </c>
      <c r="AA96" s="204">
        <v>1.53</v>
      </c>
      <c r="AB96" s="204">
        <v>0</v>
      </c>
      <c r="AC96" s="204">
        <v>0</v>
      </c>
      <c r="AD96" s="204">
        <v>24.92</v>
      </c>
      <c r="AE96" s="204">
        <v>0</v>
      </c>
      <c r="AF96" s="204">
        <v>0</v>
      </c>
      <c r="AG96" s="204">
        <v>46.68</v>
      </c>
      <c r="AH96" s="204">
        <v>0</v>
      </c>
      <c r="AI96" s="204">
        <v>46.68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19.14</v>
      </c>
      <c r="E97" s="204">
        <v>0</v>
      </c>
      <c r="F97" s="204">
        <v>0</v>
      </c>
      <c r="G97" s="204">
        <v>31.1</v>
      </c>
      <c r="H97" s="204">
        <v>0</v>
      </c>
      <c r="I97" s="204">
        <v>0</v>
      </c>
      <c r="J97" s="204">
        <v>39.71</v>
      </c>
      <c r="K97" s="204">
        <v>317.38</v>
      </c>
      <c r="L97" s="204">
        <v>0.24</v>
      </c>
      <c r="M97" s="204">
        <v>2.4700000000000002</v>
      </c>
      <c r="N97" s="204">
        <v>2.02</v>
      </c>
      <c r="O97" s="204">
        <v>1.43</v>
      </c>
      <c r="P97" s="204">
        <v>1.07</v>
      </c>
      <c r="Q97" s="204">
        <v>0.34</v>
      </c>
      <c r="R97" s="204">
        <v>0.72</v>
      </c>
      <c r="S97" s="204">
        <v>0.45</v>
      </c>
      <c r="T97" s="204">
        <v>0</v>
      </c>
      <c r="U97" s="204">
        <v>1.97</v>
      </c>
      <c r="V97" s="204">
        <v>0</v>
      </c>
      <c r="W97" s="204">
        <v>0.78</v>
      </c>
      <c r="X97" s="204">
        <v>1.69</v>
      </c>
      <c r="Y97" s="204">
        <v>0</v>
      </c>
      <c r="Z97" s="204">
        <v>4.75</v>
      </c>
      <c r="AA97" s="204">
        <v>1.53</v>
      </c>
      <c r="AB97" s="204">
        <v>0</v>
      </c>
      <c r="AC97" s="204">
        <v>0</v>
      </c>
      <c r="AD97" s="204">
        <v>24.92</v>
      </c>
      <c r="AE97" s="204">
        <v>0</v>
      </c>
      <c r="AF97" s="204">
        <v>0</v>
      </c>
      <c r="AG97" s="204">
        <v>46.68</v>
      </c>
      <c r="AH97" s="204">
        <v>0</v>
      </c>
      <c r="AI97" s="204">
        <v>46.68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19.14</v>
      </c>
      <c r="E98" s="204">
        <v>0</v>
      </c>
      <c r="F98" s="204">
        <v>0</v>
      </c>
      <c r="G98" s="204">
        <v>31.1</v>
      </c>
      <c r="H98" s="204">
        <v>0</v>
      </c>
      <c r="I98" s="204">
        <v>0</v>
      </c>
      <c r="J98" s="204">
        <v>39.71</v>
      </c>
      <c r="K98" s="204">
        <v>317.38</v>
      </c>
      <c r="L98" s="204">
        <v>0.24</v>
      </c>
      <c r="M98" s="204">
        <v>2.4700000000000002</v>
      </c>
      <c r="N98" s="204">
        <v>2.02</v>
      </c>
      <c r="O98" s="204">
        <v>1.43</v>
      </c>
      <c r="P98" s="204">
        <v>1.07</v>
      </c>
      <c r="Q98" s="204">
        <v>0.34</v>
      </c>
      <c r="R98" s="204">
        <v>0.72</v>
      </c>
      <c r="S98" s="204">
        <v>0.45</v>
      </c>
      <c r="T98" s="204">
        <v>0</v>
      </c>
      <c r="U98" s="204">
        <v>1.97</v>
      </c>
      <c r="V98" s="204">
        <v>0</v>
      </c>
      <c r="W98" s="204">
        <v>0.78</v>
      </c>
      <c r="X98" s="204">
        <v>1.69</v>
      </c>
      <c r="Y98" s="204">
        <v>0</v>
      </c>
      <c r="Z98" s="204">
        <v>4.75</v>
      </c>
      <c r="AA98" s="204">
        <v>1.53</v>
      </c>
      <c r="AB98" s="204">
        <v>0</v>
      </c>
      <c r="AC98" s="204">
        <v>0</v>
      </c>
      <c r="AD98" s="204">
        <v>24.92</v>
      </c>
      <c r="AE98" s="204">
        <v>0</v>
      </c>
      <c r="AF98" s="204">
        <v>0</v>
      </c>
      <c r="AG98" s="204">
        <v>46.68</v>
      </c>
      <c r="AH98" s="204">
        <v>0</v>
      </c>
      <c r="AI98" s="204">
        <v>46.68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0.95304000000000066</v>
      </c>
      <c r="K99">
        <f t="shared" si="0"/>
        <v>5.2074449999999999</v>
      </c>
      <c r="L99">
        <f t="shared" si="0"/>
        <v>4.4452499999999978E-2</v>
      </c>
      <c r="M99">
        <f t="shared" si="0"/>
        <v>0.10304750000000018</v>
      </c>
      <c r="N99">
        <f t="shared" si="0"/>
        <v>7.6222499999999874E-2</v>
      </c>
      <c r="O99">
        <f t="shared" si="0"/>
        <v>3.4320000000000087E-2</v>
      </c>
      <c r="P99">
        <f t="shared" si="0"/>
        <v>5.2512499999999962E-2</v>
      </c>
      <c r="Q99">
        <f t="shared" si="0"/>
        <v>5.0805000000000003E-2</v>
      </c>
      <c r="R99">
        <f t="shared" si="0"/>
        <v>0.11361500000000022</v>
      </c>
      <c r="S99">
        <f t="shared" si="0"/>
        <v>7.2854999999999837E-2</v>
      </c>
      <c r="T99">
        <f t="shared" si="0"/>
        <v>0</v>
      </c>
      <c r="U99">
        <f t="shared" si="0"/>
        <v>5.3439999999999953E-2</v>
      </c>
      <c r="V99">
        <f t="shared" si="0"/>
        <v>1.1107499999999989E-2</v>
      </c>
      <c r="W99">
        <f t="shared" si="0"/>
        <v>5.0780000000000013E-2</v>
      </c>
      <c r="X99">
        <f t="shared" si="0"/>
        <v>0.11461250000000002</v>
      </c>
      <c r="Y99">
        <f t="shared" si="0"/>
        <v>0</v>
      </c>
      <c r="Z99">
        <f t="shared" si="0"/>
        <v>0.71804749999999862</v>
      </c>
      <c r="AA99">
        <f t="shared" si="0"/>
        <v>0.20108499999999976</v>
      </c>
      <c r="AB99">
        <f t="shared" si="0"/>
        <v>0</v>
      </c>
      <c r="AC99">
        <f t="shared" si="0"/>
        <v>0</v>
      </c>
      <c r="AD99">
        <f t="shared" si="0"/>
        <v>0.47874750000000044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0.37242499999999962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-61.845999999999997</v>
      </c>
      <c r="D45" s="95">
        <f>'IDT-1 Calculation'!DH45</f>
        <v>0</v>
      </c>
      <c r="E45" s="95">
        <f>'IDT-1 Calculation'!DI45</f>
        <v>0</v>
      </c>
      <c r="F45" s="95">
        <f>'IDT-1 Calculation'!DJ45</f>
        <v>61.845999999999997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-57</v>
      </c>
      <c r="D46" s="95">
        <f>'IDT-1 Calculation'!DH46</f>
        <v>0</v>
      </c>
      <c r="E46" s="95">
        <f>'IDT-1 Calculation'!DI46</f>
        <v>0</v>
      </c>
      <c r="F46" s="95">
        <f>'IDT-1 Calculation'!DJ46</f>
        <v>57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-37.063000000000002</v>
      </c>
      <c r="D47" s="95">
        <f>'IDT-1 Calculation'!DH47</f>
        <v>0</v>
      </c>
      <c r="E47" s="95">
        <f>'IDT-1 Calculation'!DI47</f>
        <v>0</v>
      </c>
      <c r="F47" s="95">
        <f>'IDT-1 Calculation'!DJ47</f>
        <v>37.063000000000002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-25.565999999999999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25.565999999999999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-13.916</v>
      </c>
      <c r="D49" s="95">
        <f>'IDT-1 Calculation'!DH49</f>
        <v>0</v>
      </c>
      <c r="E49" s="95">
        <f>'IDT-1 Calculation'!DI49</f>
        <v>0</v>
      </c>
      <c r="F49" s="95">
        <f>'IDT-1 Calculation'!DJ49</f>
        <v>13.916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-1.4159999999999999</v>
      </c>
      <c r="D50" s="95">
        <f>'IDT-1 Calculation'!DH50</f>
        <v>0</v>
      </c>
      <c r="E50" s="95">
        <f>'IDT-1 Calculation'!DI50</f>
        <v>0</v>
      </c>
      <c r="F50" s="95">
        <f>'IDT-1 Calculation'!DJ50</f>
        <v>1.4159999999999999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38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-38</v>
      </c>
      <c r="G79" s="100">
        <f t="shared" si="1"/>
        <v>0</v>
      </c>
    </row>
    <row r="80" spans="1:7">
      <c r="A80" s="99" t="s">
        <v>122</v>
      </c>
      <c r="B80" s="95">
        <f>'IDT-1 Calculation'!DF80</f>
        <v>42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-42</v>
      </c>
      <c r="G80" s="100">
        <f t="shared" si="1"/>
        <v>0</v>
      </c>
    </row>
    <row r="81" spans="1:7">
      <c r="A81" s="99" t="s">
        <v>123</v>
      </c>
      <c r="B81" s="95">
        <f>'IDT-1 Calculation'!DF81</f>
        <v>36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-36</v>
      </c>
      <c r="G81" s="100">
        <f t="shared" si="1"/>
        <v>0</v>
      </c>
    </row>
    <row r="82" spans="1:7">
      <c r="A82" s="99" t="s">
        <v>124</v>
      </c>
      <c r="B82" s="95">
        <f>'IDT-1 Calculation'!DF82</f>
        <v>44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-44</v>
      </c>
      <c r="G82" s="100">
        <f t="shared" si="1"/>
        <v>0</v>
      </c>
    </row>
    <row r="83" spans="1:7">
      <c r="A83" s="99" t="s">
        <v>125</v>
      </c>
      <c r="B83" s="95">
        <f>'IDT-1 Calculation'!DF83</f>
        <v>24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-24</v>
      </c>
      <c r="G83" s="100">
        <f t="shared" si="1"/>
        <v>0</v>
      </c>
    </row>
    <row r="84" spans="1:7">
      <c r="A84" s="99" t="s">
        <v>126</v>
      </c>
      <c r="B84" s="95">
        <f>'IDT-1 Calculation'!DF84</f>
        <v>17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-17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5.0250000000000003E-2</v>
      </c>
      <c r="C99" s="111">
        <f>SUM(C3:C98)/4000</f>
        <v>-4.9201749999999995E-2</v>
      </c>
      <c r="D99" s="111">
        <f>SUM(D3:D98)/4000</f>
        <v>0</v>
      </c>
      <c r="E99" s="111">
        <f>SUM(E3:E98)/4000</f>
        <v>0</v>
      </c>
      <c r="F99" s="111">
        <f>SUM(F3:F98)/4000</f>
        <v>-1.048250000000003E-3</v>
      </c>
      <c r="G99" s="112">
        <f t="shared" si="1"/>
        <v>4.5536491244391186E-18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11.17</v>
      </c>
      <c r="E3" s="204">
        <v>0</v>
      </c>
      <c r="F3" s="204">
        <v>0</v>
      </c>
      <c r="G3" s="204">
        <v>17.989999999999998</v>
      </c>
      <c r="H3" s="204">
        <v>0</v>
      </c>
      <c r="I3" s="204">
        <v>0</v>
      </c>
      <c r="J3" s="204">
        <v>22.97</v>
      </c>
      <c r="K3" s="204">
        <v>76.69</v>
      </c>
      <c r="L3" s="204">
        <v>22.26</v>
      </c>
      <c r="M3" s="204">
        <v>0</v>
      </c>
      <c r="N3" s="204">
        <v>1.18</v>
      </c>
      <c r="O3" s="204">
        <v>0.98</v>
      </c>
      <c r="P3" s="204">
        <v>2.69</v>
      </c>
      <c r="Q3" s="204">
        <v>1.85</v>
      </c>
      <c r="R3" s="204">
        <v>5.6</v>
      </c>
      <c r="S3" s="204">
        <v>3.12</v>
      </c>
      <c r="T3" s="204">
        <v>0</v>
      </c>
      <c r="U3" s="204">
        <v>12.84</v>
      </c>
      <c r="V3" s="204">
        <v>4.32</v>
      </c>
      <c r="W3" s="204">
        <v>0</v>
      </c>
      <c r="X3" s="204">
        <v>0.98</v>
      </c>
      <c r="Y3" s="204">
        <v>0</v>
      </c>
      <c r="Z3" s="204">
        <v>37.04</v>
      </c>
      <c r="AA3" s="204">
        <v>11.37</v>
      </c>
      <c r="AB3" s="204">
        <v>0</v>
      </c>
      <c r="AC3" s="204">
        <v>0</v>
      </c>
      <c r="AD3" s="204">
        <v>9.19</v>
      </c>
      <c r="AE3" s="204">
        <v>0</v>
      </c>
      <c r="AF3" s="204">
        <v>0</v>
      </c>
      <c r="AG3" s="204">
        <v>26.52</v>
      </c>
      <c r="AH3" s="204">
        <v>0</v>
      </c>
      <c r="AI3" s="204">
        <v>26.52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11.17</v>
      </c>
      <c r="E4" s="204">
        <v>0</v>
      </c>
      <c r="F4" s="204">
        <v>0</v>
      </c>
      <c r="G4" s="204">
        <v>17.989999999999998</v>
      </c>
      <c r="H4" s="204">
        <v>0</v>
      </c>
      <c r="I4" s="204">
        <v>0</v>
      </c>
      <c r="J4" s="204">
        <v>22.97</v>
      </c>
      <c r="K4" s="204">
        <v>76.69</v>
      </c>
      <c r="L4" s="204">
        <v>22.26</v>
      </c>
      <c r="M4" s="204">
        <v>0</v>
      </c>
      <c r="N4" s="204">
        <v>1.18</v>
      </c>
      <c r="O4" s="204">
        <v>0.98</v>
      </c>
      <c r="P4" s="204">
        <v>2.69</v>
      </c>
      <c r="Q4" s="204">
        <v>1.85</v>
      </c>
      <c r="R4" s="204">
        <v>5.74</v>
      </c>
      <c r="S4" s="204">
        <v>3.4</v>
      </c>
      <c r="T4" s="204">
        <v>0</v>
      </c>
      <c r="U4" s="204">
        <v>12.84</v>
      </c>
      <c r="V4" s="204">
        <v>3.51</v>
      </c>
      <c r="W4" s="204">
        <v>0</v>
      </c>
      <c r="X4" s="204">
        <v>0.98</v>
      </c>
      <c r="Y4" s="204">
        <v>0</v>
      </c>
      <c r="Z4" s="204">
        <v>37.04</v>
      </c>
      <c r="AA4" s="204">
        <v>11.38</v>
      </c>
      <c r="AB4" s="204">
        <v>0</v>
      </c>
      <c r="AC4" s="204">
        <v>0</v>
      </c>
      <c r="AD4" s="204">
        <v>9.19</v>
      </c>
      <c r="AE4" s="204">
        <v>0</v>
      </c>
      <c r="AF4" s="204">
        <v>0</v>
      </c>
      <c r="AG4" s="204">
        <v>26.52</v>
      </c>
      <c r="AH4" s="204">
        <v>0</v>
      </c>
      <c r="AI4" s="204">
        <v>26.52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11.23</v>
      </c>
      <c r="E5" s="204">
        <v>0</v>
      </c>
      <c r="F5" s="204">
        <v>0</v>
      </c>
      <c r="G5" s="204">
        <v>17.989999999999998</v>
      </c>
      <c r="H5" s="204">
        <v>0</v>
      </c>
      <c r="I5" s="204">
        <v>0</v>
      </c>
      <c r="J5" s="204">
        <v>22.97</v>
      </c>
      <c r="K5" s="204">
        <v>76.69</v>
      </c>
      <c r="L5" s="204">
        <v>22.26</v>
      </c>
      <c r="M5" s="204">
        <v>0</v>
      </c>
      <c r="N5" s="204">
        <v>1.18</v>
      </c>
      <c r="O5" s="204">
        <v>0.98</v>
      </c>
      <c r="P5" s="204">
        <v>2.69</v>
      </c>
      <c r="Q5" s="204">
        <v>1.95</v>
      </c>
      <c r="R5" s="204">
        <v>5</v>
      </c>
      <c r="S5" s="204">
        <v>2.87</v>
      </c>
      <c r="T5" s="204">
        <v>0</v>
      </c>
      <c r="U5" s="204">
        <v>12.84</v>
      </c>
      <c r="V5" s="204">
        <v>0.21</v>
      </c>
      <c r="W5" s="204">
        <v>0</v>
      </c>
      <c r="X5" s="204">
        <v>0.98</v>
      </c>
      <c r="Y5" s="204">
        <v>0</v>
      </c>
      <c r="Z5" s="204">
        <v>14.93</v>
      </c>
      <c r="AA5" s="204">
        <v>0.89</v>
      </c>
      <c r="AB5" s="204">
        <v>0</v>
      </c>
      <c r="AC5" s="204">
        <v>0</v>
      </c>
      <c r="AD5" s="204">
        <v>9.19</v>
      </c>
      <c r="AE5" s="204">
        <v>0</v>
      </c>
      <c r="AF5" s="204">
        <v>0</v>
      </c>
      <c r="AG5" s="204">
        <v>26.52</v>
      </c>
      <c r="AH5" s="204">
        <v>0</v>
      </c>
      <c r="AI5" s="204">
        <v>26.52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11.23</v>
      </c>
      <c r="E6" s="204">
        <v>0</v>
      </c>
      <c r="F6" s="204">
        <v>0</v>
      </c>
      <c r="G6" s="204">
        <v>17.989999999999998</v>
      </c>
      <c r="H6" s="204">
        <v>0</v>
      </c>
      <c r="I6" s="204">
        <v>0</v>
      </c>
      <c r="J6" s="204">
        <v>22.97</v>
      </c>
      <c r="K6" s="204">
        <v>76.69</v>
      </c>
      <c r="L6" s="204">
        <v>22.26</v>
      </c>
      <c r="M6" s="204">
        <v>0</v>
      </c>
      <c r="N6" s="204">
        <v>1.18</v>
      </c>
      <c r="O6" s="204">
        <v>0.98</v>
      </c>
      <c r="P6" s="204">
        <v>2.69</v>
      </c>
      <c r="Q6" s="204">
        <v>1.95</v>
      </c>
      <c r="R6" s="204">
        <v>5</v>
      </c>
      <c r="S6" s="204">
        <v>2.87</v>
      </c>
      <c r="T6" s="204">
        <v>0</v>
      </c>
      <c r="U6" s="204">
        <v>12.84</v>
      </c>
      <c r="V6" s="204">
        <v>0.21</v>
      </c>
      <c r="W6" s="204">
        <v>0</v>
      </c>
      <c r="X6" s="204">
        <v>0.98</v>
      </c>
      <c r="Y6" s="204">
        <v>0</v>
      </c>
      <c r="Z6" s="204">
        <v>14.93</v>
      </c>
      <c r="AA6" s="204">
        <v>0.89</v>
      </c>
      <c r="AB6" s="204">
        <v>0</v>
      </c>
      <c r="AC6" s="204">
        <v>0</v>
      </c>
      <c r="AD6" s="204">
        <v>9.19</v>
      </c>
      <c r="AE6" s="204">
        <v>0</v>
      </c>
      <c r="AF6" s="204">
        <v>0</v>
      </c>
      <c r="AG6" s="204">
        <v>26.52</v>
      </c>
      <c r="AH6" s="204">
        <v>0</v>
      </c>
      <c r="AI6" s="204">
        <v>26.52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11.23</v>
      </c>
      <c r="E7" s="204">
        <v>0</v>
      </c>
      <c r="F7" s="204">
        <v>0</v>
      </c>
      <c r="G7" s="204">
        <v>17.989999999999998</v>
      </c>
      <c r="H7" s="204">
        <v>0</v>
      </c>
      <c r="I7" s="204">
        <v>0</v>
      </c>
      <c r="J7" s="204">
        <v>22.97</v>
      </c>
      <c r="K7" s="204">
        <v>76.69</v>
      </c>
      <c r="L7" s="204">
        <v>22.26</v>
      </c>
      <c r="M7" s="204">
        <v>0</v>
      </c>
      <c r="N7" s="204">
        <v>1.18</v>
      </c>
      <c r="O7" s="204">
        <v>0.98</v>
      </c>
      <c r="P7" s="204">
        <v>2.69</v>
      </c>
      <c r="Q7" s="204">
        <v>1.95</v>
      </c>
      <c r="R7" s="204">
        <v>5</v>
      </c>
      <c r="S7" s="204">
        <v>2.87</v>
      </c>
      <c r="T7" s="204">
        <v>0</v>
      </c>
      <c r="U7" s="204">
        <v>12.84</v>
      </c>
      <c r="V7" s="204">
        <v>0.21</v>
      </c>
      <c r="W7" s="204">
        <v>0</v>
      </c>
      <c r="X7" s="204">
        <v>0.98</v>
      </c>
      <c r="Y7" s="204">
        <v>0</v>
      </c>
      <c r="Z7" s="204">
        <v>14.93</v>
      </c>
      <c r="AA7" s="204">
        <v>0.89</v>
      </c>
      <c r="AB7" s="204">
        <v>0</v>
      </c>
      <c r="AC7" s="204">
        <v>0</v>
      </c>
      <c r="AD7" s="204">
        <v>9.19</v>
      </c>
      <c r="AE7" s="204">
        <v>0</v>
      </c>
      <c r="AF7" s="204">
        <v>0</v>
      </c>
      <c r="AG7" s="204">
        <v>26.52</v>
      </c>
      <c r="AH7" s="204">
        <v>0</v>
      </c>
      <c r="AI7" s="204">
        <v>26.52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11.23</v>
      </c>
      <c r="E8" s="204">
        <v>0</v>
      </c>
      <c r="F8" s="204">
        <v>0</v>
      </c>
      <c r="G8" s="204">
        <v>17.989999999999998</v>
      </c>
      <c r="H8" s="204">
        <v>0</v>
      </c>
      <c r="I8" s="204">
        <v>0</v>
      </c>
      <c r="J8" s="204">
        <v>22.97</v>
      </c>
      <c r="K8" s="204">
        <v>76.69</v>
      </c>
      <c r="L8" s="204">
        <v>22.26</v>
      </c>
      <c r="M8" s="204">
        <v>0</v>
      </c>
      <c r="N8" s="204">
        <v>1.18</v>
      </c>
      <c r="O8" s="204">
        <v>0.98</v>
      </c>
      <c r="P8" s="204">
        <v>2.69</v>
      </c>
      <c r="Q8" s="204">
        <v>1.95</v>
      </c>
      <c r="R8" s="204">
        <v>5</v>
      </c>
      <c r="S8" s="204">
        <v>2.87</v>
      </c>
      <c r="T8" s="204">
        <v>0</v>
      </c>
      <c r="U8" s="204">
        <v>12.84</v>
      </c>
      <c r="V8" s="204">
        <v>0.21</v>
      </c>
      <c r="W8" s="204">
        <v>0</v>
      </c>
      <c r="X8" s="204">
        <v>0.98</v>
      </c>
      <c r="Y8" s="204">
        <v>0</v>
      </c>
      <c r="Z8" s="204">
        <v>14.93</v>
      </c>
      <c r="AA8" s="204">
        <v>0.89</v>
      </c>
      <c r="AB8" s="204">
        <v>0</v>
      </c>
      <c r="AC8" s="204">
        <v>0</v>
      </c>
      <c r="AD8" s="204">
        <v>9.19</v>
      </c>
      <c r="AE8" s="204">
        <v>0</v>
      </c>
      <c r="AF8" s="204">
        <v>0</v>
      </c>
      <c r="AG8" s="204">
        <v>26.52</v>
      </c>
      <c r="AH8" s="204">
        <v>0</v>
      </c>
      <c r="AI8" s="204">
        <v>26.52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11.23</v>
      </c>
      <c r="E9" s="204">
        <v>0</v>
      </c>
      <c r="F9" s="204">
        <v>0</v>
      </c>
      <c r="G9" s="204">
        <v>17.989999999999998</v>
      </c>
      <c r="H9" s="204">
        <v>0</v>
      </c>
      <c r="I9" s="204">
        <v>0</v>
      </c>
      <c r="J9" s="204">
        <v>22.97</v>
      </c>
      <c r="K9" s="204">
        <v>76.69</v>
      </c>
      <c r="L9" s="204">
        <v>22.26</v>
      </c>
      <c r="M9" s="204">
        <v>0</v>
      </c>
      <c r="N9" s="204">
        <v>1.18</v>
      </c>
      <c r="O9" s="204">
        <v>0.98</v>
      </c>
      <c r="P9" s="204">
        <v>2.69</v>
      </c>
      <c r="Q9" s="204">
        <v>1.95</v>
      </c>
      <c r="R9" s="204">
        <v>5</v>
      </c>
      <c r="S9" s="204">
        <v>2.87</v>
      </c>
      <c r="T9" s="204">
        <v>0</v>
      </c>
      <c r="U9" s="204">
        <v>12.84</v>
      </c>
      <c r="V9" s="204">
        <v>0.21</v>
      </c>
      <c r="W9" s="204">
        <v>0</v>
      </c>
      <c r="X9" s="204">
        <v>0.98</v>
      </c>
      <c r="Y9" s="204">
        <v>0</v>
      </c>
      <c r="Z9" s="204">
        <v>14.93</v>
      </c>
      <c r="AA9" s="204">
        <v>0.89</v>
      </c>
      <c r="AB9" s="204">
        <v>0</v>
      </c>
      <c r="AC9" s="204">
        <v>0</v>
      </c>
      <c r="AD9" s="204">
        <v>9.19</v>
      </c>
      <c r="AE9" s="204">
        <v>0</v>
      </c>
      <c r="AF9" s="204">
        <v>0</v>
      </c>
      <c r="AG9" s="204">
        <v>26.52</v>
      </c>
      <c r="AH9" s="204">
        <v>0</v>
      </c>
      <c r="AI9" s="204">
        <v>26.52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11.23</v>
      </c>
      <c r="E10" s="204">
        <v>0</v>
      </c>
      <c r="F10" s="204">
        <v>0</v>
      </c>
      <c r="G10" s="204">
        <v>17.989999999999998</v>
      </c>
      <c r="H10" s="204">
        <v>0</v>
      </c>
      <c r="I10" s="204">
        <v>0</v>
      </c>
      <c r="J10" s="204">
        <v>22.97</v>
      </c>
      <c r="K10" s="204">
        <v>76.69</v>
      </c>
      <c r="L10" s="204">
        <v>22.26</v>
      </c>
      <c r="M10" s="204">
        <v>0</v>
      </c>
      <c r="N10" s="204">
        <v>1.18</v>
      </c>
      <c r="O10" s="204">
        <v>0.98</v>
      </c>
      <c r="P10" s="204">
        <v>2.69</v>
      </c>
      <c r="Q10" s="204">
        <v>1.95</v>
      </c>
      <c r="R10" s="204">
        <v>5</v>
      </c>
      <c r="S10" s="204">
        <v>2.87</v>
      </c>
      <c r="T10" s="204">
        <v>0</v>
      </c>
      <c r="U10" s="204">
        <v>12.84</v>
      </c>
      <c r="V10" s="204">
        <v>0.21</v>
      </c>
      <c r="W10" s="204">
        <v>0</v>
      </c>
      <c r="X10" s="204">
        <v>0.98</v>
      </c>
      <c r="Y10" s="204">
        <v>0</v>
      </c>
      <c r="Z10" s="204">
        <v>14.93</v>
      </c>
      <c r="AA10" s="204">
        <v>0.89</v>
      </c>
      <c r="AB10" s="204">
        <v>0</v>
      </c>
      <c r="AC10" s="204">
        <v>0</v>
      </c>
      <c r="AD10" s="204">
        <v>9.19</v>
      </c>
      <c r="AE10" s="204">
        <v>0</v>
      </c>
      <c r="AF10" s="204">
        <v>0</v>
      </c>
      <c r="AG10" s="204">
        <v>26.52</v>
      </c>
      <c r="AH10" s="204">
        <v>0</v>
      </c>
      <c r="AI10" s="204">
        <v>26.52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11.23</v>
      </c>
      <c r="E11" s="204">
        <v>0</v>
      </c>
      <c r="F11" s="204">
        <v>0</v>
      </c>
      <c r="G11" s="204">
        <v>17.989999999999998</v>
      </c>
      <c r="H11" s="204">
        <v>0</v>
      </c>
      <c r="I11" s="204">
        <v>0</v>
      </c>
      <c r="J11" s="204">
        <v>22.97</v>
      </c>
      <c r="K11" s="204">
        <v>76.69</v>
      </c>
      <c r="L11" s="204">
        <v>22.26</v>
      </c>
      <c r="M11" s="204">
        <v>0</v>
      </c>
      <c r="N11" s="204">
        <v>1.18</v>
      </c>
      <c r="O11" s="204">
        <v>0.98</v>
      </c>
      <c r="P11" s="204">
        <v>2.69</v>
      </c>
      <c r="Q11" s="204">
        <v>1.95</v>
      </c>
      <c r="R11" s="204">
        <v>5</v>
      </c>
      <c r="S11" s="204">
        <v>2.87</v>
      </c>
      <c r="T11" s="204">
        <v>0</v>
      </c>
      <c r="U11" s="204">
        <v>12.84</v>
      </c>
      <c r="V11" s="204">
        <v>0.21</v>
      </c>
      <c r="W11" s="204">
        <v>0</v>
      </c>
      <c r="X11" s="204">
        <v>0.98</v>
      </c>
      <c r="Y11" s="204">
        <v>0</v>
      </c>
      <c r="Z11" s="204">
        <v>14.93</v>
      </c>
      <c r="AA11" s="204">
        <v>0.89</v>
      </c>
      <c r="AB11" s="204">
        <v>0</v>
      </c>
      <c r="AC11" s="204">
        <v>0</v>
      </c>
      <c r="AD11" s="204">
        <v>9.19</v>
      </c>
      <c r="AE11" s="204">
        <v>0</v>
      </c>
      <c r="AF11" s="204">
        <v>0</v>
      </c>
      <c r="AG11" s="204">
        <v>26.52</v>
      </c>
      <c r="AH11" s="204">
        <v>0</v>
      </c>
      <c r="AI11" s="204">
        <v>26.52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11.28</v>
      </c>
      <c r="E12" s="204">
        <v>0</v>
      </c>
      <c r="F12" s="204">
        <v>0</v>
      </c>
      <c r="G12" s="204">
        <v>17.989999999999998</v>
      </c>
      <c r="H12" s="204">
        <v>0</v>
      </c>
      <c r="I12" s="204">
        <v>0</v>
      </c>
      <c r="J12" s="204">
        <v>22.97</v>
      </c>
      <c r="K12" s="204">
        <v>76.69</v>
      </c>
      <c r="L12" s="204">
        <v>22.26</v>
      </c>
      <c r="M12" s="204">
        <v>0</v>
      </c>
      <c r="N12" s="204">
        <v>1.18</v>
      </c>
      <c r="O12" s="204">
        <v>0.98</v>
      </c>
      <c r="P12" s="204">
        <v>2.69</v>
      </c>
      <c r="Q12" s="204">
        <v>1.95</v>
      </c>
      <c r="R12" s="204">
        <v>5</v>
      </c>
      <c r="S12" s="204">
        <v>2.87</v>
      </c>
      <c r="T12" s="204">
        <v>0</v>
      </c>
      <c r="U12" s="204">
        <v>12.84</v>
      </c>
      <c r="V12" s="204">
        <v>0.21</v>
      </c>
      <c r="W12" s="204">
        <v>0</v>
      </c>
      <c r="X12" s="204">
        <v>0.98</v>
      </c>
      <c r="Y12" s="204">
        <v>0</v>
      </c>
      <c r="Z12" s="204">
        <v>14.93</v>
      </c>
      <c r="AA12" s="204">
        <v>0.89</v>
      </c>
      <c r="AB12" s="204">
        <v>0</v>
      </c>
      <c r="AC12" s="204">
        <v>0</v>
      </c>
      <c r="AD12" s="204">
        <v>9.19</v>
      </c>
      <c r="AE12" s="204">
        <v>0</v>
      </c>
      <c r="AF12" s="204">
        <v>0</v>
      </c>
      <c r="AG12" s="204">
        <v>26.52</v>
      </c>
      <c r="AH12" s="204">
        <v>0</v>
      </c>
      <c r="AI12" s="204">
        <v>26.52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11.23</v>
      </c>
      <c r="E13" s="204">
        <v>0</v>
      </c>
      <c r="F13" s="204">
        <v>0</v>
      </c>
      <c r="G13" s="204">
        <v>17.989999999999998</v>
      </c>
      <c r="H13" s="204">
        <v>0</v>
      </c>
      <c r="I13" s="204">
        <v>0</v>
      </c>
      <c r="J13" s="204">
        <v>22.97</v>
      </c>
      <c r="K13" s="204">
        <v>76.69</v>
      </c>
      <c r="L13" s="204">
        <v>22.26</v>
      </c>
      <c r="M13" s="204">
        <v>0</v>
      </c>
      <c r="N13" s="204">
        <v>1.18</v>
      </c>
      <c r="O13" s="204">
        <v>0.98</v>
      </c>
      <c r="P13" s="204">
        <v>2.69</v>
      </c>
      <c r="Q13" s="204">
        <v>2</v>
      </c>
      <c r="R13" s="204">
        <v>5</v>
      </c>
      <c r="S13" s="204">
        <v>2.87</v>
      </c>
      <c r="T13" s="204">
        <v>0</v>
      </c>
      <c r="U13" s="204">
        <v>12.84</v>
      </c>
      <c r="V13" s="204">
        <v>0.21</v>
      </c>
      <c r="W13" s="204">
        <v>0.43</v>
      </c>
      <c r="X13" s="204">
        <v>0.98</v>
      </c>
      <c r="Y13" s="204">
        <v>0</v>
      </c>
      <c r="Z13" s="204">
        <v>21.18</v>
      </c>
      <c r="AA13" s="204">
        <v>0.89</v>
      </c>
      <c r="AB13" s="204">
        <v>0</v>
      </c>
      <c r="AC13" s="204">
        <v>0</v>
      </c>
      <c r="AD13" s="204">
        <v>9.19</v>
      </c>
      <c r="AE13" s="204">
        <v>0</v>
      </c>
      <c r="AF13" s="204">
        <v>0</v>
      </c>
      <c r="AG13" s="204">
        <v>26.52</v>
      </c>
      <c r="AH13" s="204">
        <v>0</v>
      </c>
      <c r="AI13" s="204">
        <v>26.52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11.23</v>
      </c>
      <c r="E14" s="204">
        <v>0</v>
      </c>
      <c r="F14" s="204">
        <v>0</v>
      </c>
      <c r="G14" s="204">
        <v>17.989999999999998</v>
      </c>
      <c r="H14" s="204">
        <v>0</v>
      </c>
      <c r="I14" s="204">
        <v>0</v>
      </c>
      <c r="J14" s="204">
        <v>22.97</v>
      </c>
      <c r="K14" s="204">
        <v>76.69</v>
      </c>
      <c r="L14" s="204">
        <v>22.26</v>
      </c>
      <c r="M14" s="204">
        <v>0</v>
      </c>
      <c r="N14" s="204">
        <v>1.18</v>
      </c>
      <c r="O14" s="204">
        <v>0.98</v>
      </c>
      <c r="P14" s="204">
        <v>2.69</v>
      </c>
      <c r="Q14" s="204">
        <v>2</v>
      </c>
      <c r="R14" s="204">
        <v>5</v>
      </c>
      <c r="S14" s="204">
        <v>2.87</v>
      </c>
      <c r="T14" s="204">
        <v>0</v>
      </c>
      <c r="U14" s="204">
        <v>12.84</v>
      </c>
      <c r="V14" s="204">
        <v>0.21</v>
      </c>
      <c r="W14" s="204">
        <v>0.43</v>
      </c>
      <c r="X14" s="204">
        <v>0.98</v>
      </c>
      <c r="Y14" s="204">
        <v>0</v>
      </c>
      <c r="Z14" s="204">
        <v>21.06</v>
      </c>
      <c r="AA14" s="204">
        <v>0.89</v>
      </c>
      <c r="AB14" s="204">
        <v>0</v>
      </c>
      <c r="AC14" s="204">
        <v>0</v>
      </c>
      <c r="AD14" s="204">
        <v>9.19</v>
      </c>
      <c r="AE14" s="204">
        <v>0</v>
      </c>
      <c r="AF14" s="204">
        <v>0</v>
      </c>
      <c r="AG14" s="204">
        <v>26.52</v>
      </c>
      <c r="AH14" s="204">
        <v>0</v>
      </c>
      <c r="AI14" s="204">
        <v>26.52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11.28</v>
      </c>
      <c r="E15" s="204">
        <v>0</v>
      </c>
      <c r="F15" s="204">
        <v>0</v>
      </c>
      <c r="G15" s="204">
        <v>17.989999999999998</v>
      </c>
      <c r="H15" s="204">
        <v>0</v>
      </c>
      <c r="I15" s="204">
        <v>0</v>
      </c>
      <c r="J15" s="204">
        <v>22.97</v>
      </c>
      <c r="K15" s="204">
        <v>76.69</v>
      </c>
      <c r="L15" s="204">
        <v>22.26</v>
      </c>
      <c r="M15" s="204">
        <v>0</v>
      </c>
      <c r="N15" s="204">
        <v>1.18</v>
      </c>
      <c r="O15" s="204">
        <v>0.98</v>
      </c>
      <c r="P15" s="204">
        <v>2.69</v>
      </c>
      <c r="Q15" s="204">
        <v>2</v>
      </c>
      <c r="R15" s="204">
        <v>5</v>
      </c>
      <c r="S15" s="204">
        <v>2.87</v>
      </c>
      <c r="T15" s="204">
        <v>0</v>
      </c>
      <c r="U15" s="204">
        <v>12.84</v>
      </c>
      <c r="V15" s="204">
        <v>0.21</v>
      </c>
      <c r="W15" s="204">
        <v>0.43</v>
      </c>
      <c r="X15" s="204">
        <v>0.98</v>
      </c>
      <c r="Y15" s="204">
        <v>0</v>
      </c>
      <c r="Z15" s="204">
        <v>12.05</v>
      </c>
      <c r="AA15" s="204">
        <v>0.89</v>
      </c>
      <c r="AB15" s="204">
        <v>0</v>
      </c>
      <c r="AC15" s="204">
        <v>0</v>
      </c>
      <c r="AD15" s="204">
        <v>9.19</v>
      </c>
      <c r="AE15" s="204">
        <v>0</v>
      </c>
      <c r="AF15" s="204">
        <v>0</v>
      </c>
      <c r="AG15" s="204">
        <v>26.52</v>
      </c>
      <c r="AH15" s="204">
        <v>0</v>
      </c>
      <c r="AI15" s="204">
        <v>26.52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11.28</v>
      </c>
      <c r="E16" s="204">
        <v>0</v>
      </c>
      <c r="F16" s="204">
        <v>0</v>
      </c>
      <c r="G16" s="204">
        <v>17.989999999999998</v>
      </c>
      <c r="H16" s="204">
        <v>0</v>
      </c>
      <c r="I16" s="204">
        <v>0</v>
      </c>
      <c r="J16" s="204">
        <v>22.97</v>
      </c>
      <c r="K16" s="204">
        <v>76.69</v>
      </c>
      <c r="L16" s="204">
        <v>22.26</v>
      </c>
      <c r="M16" s="204">
        <v>0</v>
      </c>
      <c r="N16" s="204">
        <v>1.18</v>
      </c>
      <c r="O16" s="204">
        <v>0.98</v>
      </c>
      <c r="P16" s="204">
        <v>2.69</v>
      </c>
      <c r="Q16" s="204">
        <v>2</v>
      </c>
      <c r="R16" s="204">
        <v>5</v>
      </c>
      <c r="S16" s="204">
        <v>2.87</v>
      </c>
      <c r="T16" s="204">
        <v>0</v>
      </c>
      <c r="U16" s="204">
        <v>12.84</v>
      </c>
      <c r="V16" s="204">
        <v>4.32</v>
      </c>
      <c r="W16" s="204">
        <v>0.43</v>
      </c>
      <c r="X16" s="204">
        <v>0.98</v>
      </c>
      <c r="Y16" s="204">
        <v>0</v>
      </c>
      <c r="Z16" s="204">
        <v>37.04</v>
      </c>
      <c r="AA16" s="204">
        <v>11.38</v>
      </c>
      <c r="AB16" s="204">
        <v>0</v>
      </c>
      <c r="AC16" s="204">
        <v>0</v>
      </c>
      <c r="AD16" s="204">
        <v>9.19</v>
      </c>
      <c r="AE16" s="204">
        <v>0</v>
      </c>
      <c r="AF16" s="204">
        <v>0</v>
      </c>
      <c r="AG16" s="204">
        <v>26.52</v>
      </c>
      <c r="AH16" s="204">
        <v>0</v>
      </c>
      <c r="AI16" s="204">
        <v>26.52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11.28</v>
      </c>
      <c r="E17" s="204">
        <v>0</v>
      </c>
      <c r="F17" s="204">
        <v>0</v>
      </c>
      <c r="G17" s="204">
        <v>17.989999999999998</v>
      </c>
      <c r="H17" s="204">
        <v>0</v>
      </c>
      <c r="I17" s="204">
        <v>0</v>
      </c>
      <c r="J17" s="204">
        <v>22.97</v>
      </c>
      <c r="K17" s="204">
        <v>76.69</v>
      </c>
      <c r="L17" s="204">
        <v>22.26</v>
      </c>
      <c r="M17" s="204">
        <v>0</v>
      </c>
      <c r="N17" s="204">
        <v>1.18</v>
      </c>
      <c r="O17" s="204">
        <v>0.98</v>
      </c>
      <c r="P17" s="204">
        <v>2.69</v>
      </c>
      <c r="Q17" s="204">
        <v>2</v>
      </c>
      <c r="R17" s="204">
        <v>5</v>
      </c>
      <c r="S17" s="204">
        <v>2.87</v>
      </c>
      <c r="T17" s="204">
        <v>0</v>
      </c>
      <c r="U17" s="204">
        <v>12.84</v>
      </c>
      <c r="V17" s="204">
        <v>4.32</v>
      </c>
      <c r="W17" s="204">
        <v>0.43</v>
      </c>
      <c r="X17" s="204">
        <v>0.98</v>
      </c>
      <c r="Y17" s="204">
        <v>0</v>
      </c>
      <c r="Z17" s="204">
        <v>37.04</v>
      </c>
      <c r="AA17" s="204">
        <v>11.38</v>
      </c>
      <c r="AB17" s="204">
        <v>0</v>
      </c>
      <c r="AC17" s="204">
        <v>0</v>
      </c>
      <c r="AD17" s="204">
        <v>9.19</v>
      </c>
      <c r="AE17" s="204">
        <v>0</v>
      </c>
      <c r="AF17" s="204">
        <v>0</v>
      </c>
      <c r="AG17" s="204">
        <v>26.52</v>
      </c>
      <c r="AH17" s="204">
        <v>0</v>
      </c>
      <c r="AI17" s="204">
        <v>26.52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11.31</v>
      </c>
      <c r="E18" s="204">
        <v>0</v>
      </c>
      <c r="F18" s="204">
        <v>0</v>
      </c>
      <c r="G18" s="204">
        <v>17.989999999999998</v>
      </c>
      <c r="H18" s="204">
        <v>0</v>
      </c>
      <c r="I18" s="204">
        <v>0</v>
      </c>
      <c r="J18" s="204">
        <v>22.97</v>
      </c>
      <c r="K18" s="204">
        <v>76.69</v>
      </c>
      <c r="L18" s="204">
        <v>22.26</v>
      </c>
      <c r="M18" s="204">
        <v>0</v>
      </c>
      <c r="N18" s="204">
        <v>1.18</v>
      </c>
      <c r="O18" s="204">
        <v>0.98</v>
      </c>
      <c r="P18" s="204">
        <v>2.69</v>
      </c>
      <c r="Q18" s="204">
        <v>2</v>
      </c>
      <c r="R18" s="204">
        <v>5</v>
      </c>
      <c r="S18" s="204">
        <v>2.87</v>
      </c>
      <c r="T18" s="204">
        <v>0</v>
      </c>
      <c r="U18" s="204">
        <v>12.84</v>
      </c>
      <c r="V18" s="204">
        <v>0.21</v>
      </c>
      <c r="W18" s="204">
        <v>0.43</v>
      </c>
      <c r="X18" s="204">
        <v>0.98</v>
      </c>
      <c r="Y18" s="204">
        <v>0</v>
      </c>
      <c r="Z18" s="204">
        <v>2.74</v>
      </c>
      <c r="AA18" s="204">
        <v>0.89</v>
      </c>
      <c r="AB18" s="204">
        <v>0</v>
      </c>
      <c r="AC18" s="204">
        <v>0</v>
      </c>
      <c r="AD18" s="204">
        <v>9.19</v>
      </c>
      <c r="AE18" s="204">
        <v>0</v>
      </c>
      <c r="AF18" s="204">
        <v>0</v>
      </c>
      <c r="AG18" s="204">
        <v>26.52</v>
      </c>
      <c r="AH18" s="204">
        <v>0</v>
      </c>
      <c r="AI18" s="204">
        <v>26.52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11.31</v>
      </c>
      <c r="E19" s="204">
        <v>0</v>
      </c>
      <c r="F19" s="204">
        <v>0</v>
      </c>
      <c r="G19" s="204">
        <v>17.989999999999998</v>
      </c>
      <c r="H19" s="204">
        <v>0</v>
      </c>
      <c r="I19" s="204">
        <v>0</v>
      </c>
      <c r="J19" s="204">
        <v>22.97</v>
      </c>
      <c r="K19" s="204">
        <v>76.69</v>
      </c>
      <c r="L19" s="204">
        <v>22.26</v>
      </c>
      <c r="M19" s="204">
        <v>0</v>
      </c>
      <c r="N19" s="204">
        <v>1.18</v>
      </c>
      <c r="O19" s="204">
        <v>0.98</v>
      </c>
      <c r="P19" s="204">
        <v>2.69</v>
      </c>
      <c r="Q19" s="204">
        <v>2</v>
      </c>
      <c r="R19" s="204">
        <v>5</v>
      </c>
      <c r="S19" s="204">
        <v>2.87</v>
      </c>
      <c r="T19" s="204">
        <v>0</v>
      </c>
      <c r="U19" s="204">
        <v>12.84</v>
      </c>
      <c r="V19" s="204">
        <v>0.21</v>
      </c>
      <c r="W19" s="204">
        <v>0.43</v>
      </c>
      <c r="X19" s="204">
        <v>0.98</v>
      </c>
      <c r="Y19" s="204">
        <v>0</v>
      </c>
      <c r="Z19" s="204">
        <v>2.74</v>
      </c>
      <c r="AA19" s="204">
        <v>0.89</v>
      </c>
      <c r="AB19" s="204">
        <v>0</v>
      </c>
      <c r="AC19" s="204">
        <v>0</v>
      </c>
      <c r="AD19" s="204">
        <v>9.19</v>
      </c>
      <c r="AE19" s="204">
        <v>0</v>
      </c>
      <c r="AF19" s="204">
        <v>0</v>
      </c>
      <c r="AG19" s="204">
        <v>26.52</v>
      </c>
      <c r="AH19" s="204">
        <v>0</v>
      </c>
      <c r="AI19" s="204">
        <v>26.52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11.31</v>
      </c>
      <c r="E20" s="204">
        <v>0</v>
      </c>
      <c r="F20" s="204">
        <v>0</v>
      </c>
      <c r="G20" s="204">
        <v>17.989999999999998</v>
      </c>
      <c r="H20" s="204">
        <v>0</v>
      </c>
      <c r="I20" s="204">
        <v>0</v>
      </c>
      <c r="J20" s="204">
        <v>22.97</v>
      </c>
      <c r="K20" s="204">
        <v>76.69</v>
      </c>
      <c r="L20" s="204">
        <v>22.26</v>
      </c>
      <c r="M20" s="204">
        <v>0</v>
      </c>
      <c r="N20" s="204">
        <v>1.18</v>
      </c>
      <c r="O20" s="204">
        <v>0.98</v>
      </c>
      <c r="P20" s="204">
        <v>2.69</v>
      </c>
      <c r="Q20" s="204">
        <v>2</v>
      </c>
      <c r="R20" s="204">
        <v>5</v>
      </c>
      <c r="S20" s="204">
        <v>2.87</v>
      </c>
      <c r="T20" s="204">
        <v>0</v>
      </c>
      <c r="U20" s="204">
        <v>12.84</v>
      </c>
      <c r="V20" s="204">
        <v>0.21</v>
      </c>
      <c r="W20" s="204">
        <v>0.43</v>
      </c>
      <c r="X20" s="204">
        <v>0.98</v>
      </c>
      <c r="Y20" s="204">
        <v>0</v>
      </c>
      <c r="Z20" s="204">
        <v>2.74</v>
      </c>
      <c r="AA20" s="204">
        <v>0.89</v>
      </c>
      <c r="AB20" s="204">
        <v>0</v>
      </c>
      <c r="AC20" s="204">
        <v>0</v>
      </c>
      <c r="AD20" s="204">
        <v>9.19</v>
      </c>
      <c r="AE20" s="204">
        <v>0</v>
      </c>
      <c r="AF20" s="204">
        <v>0</v>
      </c>
      <c r="AG20" s="204">
        <v>26.52</v>
      </c>
      <c r="AH20" s="204">
        <v>0</v>
      </c>
      <c r="AI20" s="204">
        <v>26.52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11.31</v>
      </c>
      <c r="E21" s="204">
        <v>0</v>
      </c>
      <c r="F21" s="204">
        <v>0</v>
      </c>
      <c r="G21" s="204">
        <v>17.989999999999998</v>
      </c>
      <c r="H21" s="204">
        <v>0</v>
      </c>
      <c r="I21" s="204">
        <v>0</v>
      </c>
      <c r="J21" s="204">
        <v>22.97</v>
      </c>
      <c r="K21" s="204">
        <v>76.69</v>
      </c>
      <c r="L21" s="204">
        <v>22.26</v>
      </c>
      <c r="M21" s="204">
        <v>0</v>
      </c>
      <c r="N21" s="204">
        <v>1.18</v>
      </c>
      <c r="O21" s="204">
        <v>0.98</v>
      </c>
      <c r="P21" s="204">
        <v>2.69</v>
      </c>
      <c r="Q21" s="204">
        <v>2</v>
      </c>
      <c r="R21" s="204">
        <v>5</v>
      </c>
      <c r="S21" s="204">
        <v>2.87</v>
      </c>
      <c r="T21" s="204">
        <v>0</v>
      </c>
      <c r="U21" s="204">
        <v>12.84</v>
      </c>
      <c r="V21" s="204">
        <v>0.21</v>
      </c>
      <c r="W21" s="204">
        <v>0.43</v>
      </c>
      <c r="X21" s="204">
        <v>0.98</v>
      </c>
      <c r="Y21" s="204">
        <v>0</v>
      </c>
      <c r="Z21" s="204">
        <v>2.74</v>
      </c>
      <c r="AA21" s="204">
        <v>0.89</v>
      </c>
      <c r="AB21" s="204">
        <v>0</v>
      </c>
      <c r="AC21" s="204">
        <v>0</v>
      </c>
      <c r="AD21" s="204">
        <v>9.19</v>
      </c>
      <c r="AE21" s="204">
        <v>0</v>
      </c>
      <c r="AF21" s="204">
        <v>0</v>
      </c>
      <c r="AG21" s="204">
        <v>26.52</v>
      </c>
      <c r="AH21" s="204">
        <v>0</v>
      </c>
      <c r="AI21" s="204">
        <v>26.52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11.31</v>
      </c>
      <c r="E22" s="204">
        <v>0</v>
      </c>
      <c r="F22" s="204">
        <v>0</v>
      </c>
      <c r="G22" s="204">
        <v>17.989999999999998</v>
      </c>
      <c r="H22" s="204">
        <v>0</v>
      </c>
      <c r="I22" s="204">
        <v>0</v>
      </c>
      <c r="J22" s="204">
        <v>22.97</v>
      </c>
      <c r="K22" s="204">
        <v>76.69</v>
      </c>
      <c r="L22" s="204">
        <v>22.26</v>
      </c>
      <c r="M22" s="204">
        <v>0</v>
      </c>
      <c r="N22" s="204">
        <v>1.18</v>
      </c>
      <c r="O22" s="204">
        <v>0.98</v>
      </c>
      <c r="P22" s="204">
        <v>2.69</v>
      </c>
      <c r="Q22" s="204">
        <v>2</v>
      </c>
      <c r="R22" s="204">
        <v>5</v>
      </c>
      <c r="S22" s="204">
        <v>2.87</v>
      </c>
      <c r="T22" s="204">
        <v>0</v>
      </c>
      <c r="U22" s="204">
        <v>12.84</v>
      </c>
      <c r="V22" s="204">
        <v>0.21</v>
      </c>
      <c r="W22" s="204">
        <v>0.43</v>
      </c>
      <c r="X22" s="204">
        <v>0.98</v>
      </c>
      <c r="Y22" s="204">
        <v>0</v>
      </c>
      <c r="Z22" s="204">
        <v>2.74</v>
      </c>
      <c r="AA22" s="204">
        <v>0.89</v>
      </c>
      <c r="AB22" s="204">
        <v>0</v>
      </c>
      <c r="AC22" s="204">
        <v>0</v>
      </c>
      <c r="AD22" s="204">
        <v>9.19</v>
      </c>
      <c r="AE22" s="204">
        <v>0</v>
      </c>
      <c r="AF22" s="204">
        <v>0</v>
      </c>
      <c r="AG22" s="204">
        <v>26.52</v>
      </c>
      <c r="AH22" s="204">
        <v>0</v>
      </c>
      <c r="AI22" s="204">
        <v>26.52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11.31</v>
      </c>
      <c r="E23" s="204">
        <v>0</v>
      </c>
      <c r="F23" s="204">
        <v>0</v>
      </c>
      <c r="G23" s="204">
        <v>17.989999999999998</v>
      </c>
      <c r="H23" s="204">
        <v>0</v>
      </c>
      <c r="I23" s="204">
        <v>0</v>
      </c>
      <c r="J23" s="204">
        <v>22.97</v>
      </c>
      <c r="K23" s="204">
        <v>76.69</v>
      </c>
      <c r="L23" s="204">
        <v>22.26</v>
      </c>
      <c r="M23" s="204">
        <v>0</v>
      </c>
      <c r="N23" s="204">
        <v>1.18</v>
      </c>
      <c r="O23" s="204">
        <v>0.98</v>
      </c>
      <c r="P23" s="204">
        <v>2.69</v>
      </c>
      <c r="Q23" s="204">
        <v>0.2</v>
      </c>
      <c r="R23" s="204">
        <v>0.42</v>
      </c>
      <c r="S23" s="204">
        <v>0.89</v>
      </c>
      <c r="T23" s="204">
        <v>0</v>
      </c>
      <c r="U23" s="204">
        <v>12.84</v>
      </c>
      <c r="V23" s="204">
        <v>0.21</v>
      </c>
      <c r="W23" s="204">
        <v>2.2400000000000002</v>
      </c>
      <c r="X23" s="204">
        <v>0.98</v>
      </c>
      <c r="Y23" s="204">
        <v>0</v>
      </c>
      <c r="Z23" s="204">
        <v>2.74</v>
      </c>
      <c r="AA23" s="204">
        <v>0.89</v>
      </c>
      <c r="AB23" s="204">
        <v>0</v>
      </c>
      <c r="AC23" s="204">
        <v>0</v>
      </c>
      <c r="AD23" s="204">
        <v>9.19</v>
      </c>
      <c r="AE23" s="204">
        <v>0</v>
      </c>
      <c r="AF23" s="204">
        <v>0</v>
      </c>
      <c r="AG23" s="204">
        <v>26.52</v>
      </c>
      <c r="AH23" s="204">
        <v>0</v>
      </c>
      <c r="AI23" s="204">
        <v>26.52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11.31</v>
      </c>
      <c r="E24" s="204">
        <v>0</v>
      </c>
      <c r="F24" s="204">
        <v>0</v>
      </c>
      <c r="G24" s="204">
        <v>17.989999999999998</v>
      </c>
      <c r="H24" s="204">
        <v>0</v>
      </c>
      <c r="I24" s="204">
        <v>0</v>
      </c>
      <c r="J24" s="204">
        <v>22.97</v>
      </c>
      <c r="K24" s="204">
        <v>39.200000000000003</v>
      </c>
      <c r="L24" s="204">
        <v>1.68</v>
      </c>
      <c r="M24" s="204">
        <v>0</v>
      </c>
      <c r="N24" s="204">
        <v>1.18</v>
      </c>
      <c r="O24" s="204">
        <v>0.98</v>
      </c>
      <c r="P24" s="204">
        <v>2.69</v>
      </c>
      <c r="Q24" s="204">
        <v>0.2</v>
      </c>
      <c r="R24" s="204">
        <v>0.42</v>
      </c>
      <c r="S24" s="204">
        <v>0.26</v>
      </c>
      <c r="T24" s="204">
        <v>0</v>
      </c>
      <c r="U24" s="204">
        <v>12.84</v>
      </c>
      <c r="V24" s="204">
        <v>0.21</v>
      </c>
      <c r="W24" s="204">
        <v>0.89</v>
      </c>
      <c r="X24" s="204">
        <v>0.98</v>
      </c>
      <c r="Y24" s="204">
        <v>0</v>
      </c>
      <c r="Z24" s="204">
        <v>2.74</v>
      </c>
      <c r="AA24" s="204">
        <v>0.89</v>
      </c>
      <c r="AB24" s="204">
        <v>0</v>
      </c>
      <c r="AC24" s="204">
        <v>0</v>
      </c>
      <c r="AD24" s="204">
        <v>9.19</v>
      </c>
      <c r="AE24" s="204">
        <v>0</v>
      </c>
      <c r="AF24" s="204">
        <v>0</v>
      </c>
      <c r="AG24" s="204">
        <v>26.52</v>
      </c>
      <c r="AH24" s="204">
        <v>0</v>
      </c>
      <c r="AI24" s="204">
        <v>26.52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11.36</v>
      </c>
      <c r="E25" s="204">
        <v>0</v>
      </c>
      <c r="F25" s="204">
        <v>0</v>
      </c>
      <c r="G25" s="204">
        <v>17.989999999999998</v>
      </c>
      <c r="H25" s="204">
        <v>0</v>
      </c>
      <c r="I25" s="204">
        <v>0</v>
      </c>
      <c r="J25" s="204">
        <v>22.97</v>
      </c>
      <c r="K25" s="204">
        <v>19.98</v>
      </c>
      <c r="L25" s="204">
        <v>2.98</v>
      </c>
      <c r="M25" s="204">
        <v>0</v>
      </c>
      <c r="N25" s="204">
        <v>1.18</v>
      </c>
      <c r="O25" s="204">
        <v>0.98</v>
      </c>
      <c r="P25" s="204">
        <v>2.69</v>
      </c>
      <c r="Q25" s="204">
        <v>0.2</v>
      </c>
      <c r="R25" s="204">
        <v>0.42</v>
      </c>
      <c r="S25" s="204">
        <v>0.26</v>
      </c>
      <c r="T25" s="204">
        <v>0</v>
      </c>
      <c r="U25" s="204">
        <v>12.84</v>
      </c>
      <c r="V25" s="204">
        <v>0.21</v>
      </c>
      <c r="W25" s="204">
        <v>0.89</v>
      </c>
      <c r="X25" s="204">
        <v>0.98</v>
      </c>
      <c r="Y25" s="204">
        <v>0</v>
      </c>
      <c r="Z25" s="204">
        <v>2.74</v>
      </c>
      <c r="AA25" s="204">
        <v>0.89</v>
      </c>
      <c r="AB25" s="204">
        <v>0</v>
      </c>
      <c r="AC25" s="204">
        <v>0</v>
      </c>
      <c r="AD25" s="204">
        <v>9.19</v>
      </c>
      <c r="AE25" s="204">
        <v>0</v>
      </c>
      <c r="AF25" s="204">
        <v>0</v>
      </c>
      <c r="AG25" s="204">
        <v>26.52</v>
      </c>
      <c r="AH25" s="204">
        <v>0</v>
      </c>
      <c r="AI25" s="204">
        <v>26.52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11.36</v>
      </c>
      <c r="E26" s="204">
        <v>0</v>
      </c>
      <c r="F26" s="204">
        <v>0</v>
      </c>
      <c r="G26" s="204">
        <v>17.989999999999998</v>
      </c>
      <c r="H26" s="204">
        <v>0</v>
      </c>
      <c r="I26" s="204">
        <v>0</v>
      </c>
      <c r="J26" s="204">
        <v>22.97</v>
      </c>
      <c r="K26" s="204">
        <v>6.37</v>
      </c>
      <c r="L26" s="204">
        <v>1.73</v>
      </c>
      <c r="M26" s="204">
        <v>0</v>
      </c>
      <c r="N26" s="204">
        <v>1.18</v>
      </c>
      <c r="O26" s="204">
        <v>0.98</v>
      </c>
      <c r="P26" s="204">
        <v>2.69</v>
      </c>
      <c r="Q26" s="204">
        <v>0.2</v>
      </c>
      <c r="R26" s="204">
        <v>0.42</v>
      </c>
      <c r="S26" s="204">
        <v>0.26</v>
      </c>
      <c r="T26" s="204">
        <v>0</v>
      </c>
      <c r="U26" s="204">
        <v>12.84</v>
      </c>
      <c r="V26" s="204">
        <v>0.21</v>
      </c>
      <c r="W26" s="204">
        <v>0.89</v>
      </c>
      <c r="X26" s="204">
        <v>0.98</v>
      </c>
      <c r="Y26" s="204">
        <v>0</v>
      </c>
      <c r="Z26" s="204">
        <v>2.74</v>
      </c>
      <c r="AA26" s="204">
        <v>0.89</v>
      </c>
      <c r="AB26" s="204">
        <v>0</v>
      </c>
      <c r="AC26" s="204">
        <v>0</v>
      </c>
      <c r="AD26" s="204">
        <v>9.19</v>
      </c>
      <c r="AE26" s="204">
        <v>0</v>
      </c>
      <c r="AF26" s="204">
        <v>0</v>
      </c>
      <c r="AG26" s="204">
        <v>26.52</v>
      </c>
      <c r="AH26" s="204">
        <v>0</v>
      </c>
      <c r="AI26" s="204">
        <v>26.52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11.36</v>
      </c>
      <c r="E27" s="204">
        <v>0</v>
      </c>
      <c r="F27" s="204">
        <v>0</v>
      </c>
      <c r="G27" s="204">
        <v>17.989999999999998</v>
      </c>
      <c r="H27" s="204">
        <v>0</v>
      </c>
      <c r="I27" s="204">
        <v>0</v>
      </c>
      <c r="J27" s="204">
        <v>22.97</v>
      </c>
      <c r="K27" s="204">
        <v>6.37</v>
      </c>
      <c r="L27" s="204">
        <v>1.68</v>
      </c>
      <c r="M27" s="204">
        <v>0</v>
      </c>
      <c r="N27" s="204">
        <v>1.04</v>
      </c>
      <c r="O27" s="204">
        <v>0.98</v>
      </c>
      <c r="P27" s="204">
        <v>2.69</v>
      </c>
      <c r="Q27" s="204">
        <v>0.2</v>
      </c>
      <c r="R27" s="204">
        <v>0.42</v>
      </c>
      <c r="S27" s="204">
        <v>0.26</v>
      </c>
      <c r="T27" s="204">
        <v>0</v>
      </c>
      <c r="U27" s="204">
        <v>12.84</v>
      </c>
      <c r="V27" s="204">
        <v>0.21</v>
      </c>
      <c r="W27" s="204">
        <v>0.89</v>
      </c>
      <c r="X27" s="204">
        <v>0.98</v>
      </c>
      <c r="Y27" s="204">
        <v>0</v>
      </c>
      <c r="Z27" s="204">
        <v>2.74</v>
      </c>
      <c r="AA27" s="204">
        <v>0.89</v>
      </c>
      <c r="AB27" s="204">
        <v>0</v>
      </c>
      <c r="AC27" s="204">
        <v>0</v>
      </c>
      <c r="AD27" s="204">
        <v>9.19</v>
      </c>
      <c r="AE27" s="204">
        <v>0</v>
      </c>
      <c r="AF27" s="204">
        <v>0</v>
      </c>
      <c r="AG27" s="204">
        <v>26.52</v>
      </c>
      <c r="AH27" s="204">
        <v>0</v>
      </c>
      <c r="AI27" s="204">
        <v>26.52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11.36</v>
      </c>
      <c r="E28" s="204">
        <v>0</v>
      </c>
      <c r="F28" s="204">
        <v>0</v>
      </c>
      <c r="G28" s="204">
        <v>17.989999999999998</v>
      </c>
      <c r="H28" s="204">
        <v>0</v>
      </c>
      <c r="I28" s="204">
        <v>0</v>
      </c>
      <c r="J28" s="204">
        <v>22.97</v>
      </c>
      <c r="K28" s="204">
        <v>6.36</v>
      </c>
      <c r="L28" s="204">
        <v>1.68</v>
      </c>
      <c r="M28" s="204">
        <v>0</v>
      </c>
      <c r="N28" s="204">
        <v>1.04</v>
      </c>
      <c r="O28" s="204">
        <v>0.98</v>
      </c>
      <c r="P28" s="204">
        <v>2.69</v>
      </c>
      <c r="Q28" s="204">
        <v>0.35</v>
      </c>
      <c r="R28" s="204">
        <v>0.42</v>
      </c>
      <c r="S28" s="204">
        <v>0.39</v>
      </c>
      <c r="T28" s="204">
        <v>0</v>
      </c>
      <c r="U28" s="204">
        <v>12.84</v>
      </c>
      <c r="V28" s="204">
        <v>0.21</v>
      </c>
      <c r="W28" s="204">
        <v>0.89</v>
      </c>
      <c r="X28" s="204">
        <v>0.98</v>
      </c>
      <c r="Y28" s="204">
        <v>0</v>
      </c>
      <c r="Z28" s="204">
        <v>2.74</v>
      </c>
      <c r="AA28" s="204">
        <v>0.89</v>
      </c>
      <c r="AB28" s="204">
        <v>0</v>
      </c>
      <c r="AC28" s="204">
        <v>0</v>
      </c>
      <c r="AD28" s="204">
        <v>9.19</v>
      </c>
      <c r="AE28" s="204">
        <v>0</v>
      </c>
      <c r="AF28" s="204">
        <v>0</v>
      </c>
      <c r="AG28" s="204">
        <v>26.52</v>
      </c>
      <c r="AH28" s="204">
        <v>0</v>
      </c>
      <c r="AI28" s="204">
        <v>26.52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11.36</v>
      </c>
      <c r="E29" s="204">
        <v>0</v>
      </c>
      <c r="F29" s="204">
        <v>0</v>
      </c>
      <c r="G29" s="204">
        <v>17.989999999999998</v>
      </c>
      <c r="H29" s="204">
        <v>0</v>
      </c>
      <c r="I29" s="204">
        <v>0</v>
      </c>
      <c r="J29" s="204">
        <v>22.97</v>
      </c>
      <c r="K29" s="204">
        <v>6.36</v>
      </c>
      <c r="L29" s="204">
        <v>1.68</v>
      </c>
      <c r="M29" s="204">
        <v>0</v>
      </c>
      <c r="N29" s="204">
        <v>1.04</v>
      </c>
      <c r="O29" s="204">
        <v>0.98</v>
      </c>
      <c r="P29" s="204">
        <v>2.69</v>
      </c>
      <c r="Q29" s="204">
        <v>0.2</v>
      </c>
      <c r="R29" s="204">
        <v>0.42</v>
      </c>
      <c r="S29" s="204">
        <v>0.26</v>
      </c>
      <c r="T29" s="204">
        <v>0</v>
      </c>
      <c r="U29" s="204">
        <v>12.84</v>
      </c>
      <c r="V29" s="204">
        <v>0.21</v>
      </c>
      <c r="W29" s="204">
        <v>0.89</v>
      </c>
      <c r="X29" s="204">
        <v>0.98</v>
      </c>
      <c r="Y29" s="204">
        <v>0</v>
      </c>
      <c r="Z29" s="204">
        <v>2.74</v>
      </c>
      <c r="AA29" s="204">
        <v>0.89</v>
      </c>
      <c r="AB29" s="204">
        <v>0</v>
      </c>
      <c r="AC29" s="204">
        <v>0</v>
      </c>
      <c r="AD29" s="204">
        <v>9.19</v>
      </c>
      <c r="AE29" s="204">
        <v>0</v>
      </c>
      <c r="AF29" s="204">
        <v>0</v>
      </c>
      <c r="AG29" s="204">
        <v>26.52</v>
      </c>
      <c r="AH29" s="204">
        <v>0</v>
      </c>
      <c r="AI29" s="204">
        <v>26.52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11.36</v>
      </c>
      <c r="E30" s="204">
        <v>0</v>
      </c>
      <c r="F30" s="204">
        <v>0</v>
      </c>
      <c r="G30" s="204">
        <v>17.989999999999998</v>
      </c>
      <c r="H30" s="204">
        <v>0</v>
      </c>
      <c r="I30" s="204">
        <v>0</v>
      </c>
      <c r="J30" s="204">
        <v>22.97</v>
      </c>
      <c r="K30" s="204">
        <v>6.36</v>
      </c>
      <c r="L30" s="204">
        <v>1.68</v>
      </c>
      <c r="M30" s="204">
        <v>0</v>
      </c>
      <c r="N30" s="204">
        <v>1.04</v>
      </c>
      <c r="O30" s="204">
        <v>0.98</v>
      </c>
      <c r="P30" s="204">
        <v>2.69</v>
      </c>
      <c r="Q30" s="204">
        <v>0.2</v>
      </c>
      <c r="R30" s="204">
        <v>0.42</v>
      </c>
      <c r="S30" s="204">
        <v>0.26</v>
      </c>
      <c r="T30" s="204">
        <v>0</v>
      </c>
      <c r="U30" s="204">
        <v>12.84</v>
      </c>
      <c r="V30" s="204">
        <v>0.21</v>
      </c>
      <c r="W30" s="204">
        <v>0.89</v>
      </c>
      <c r="X30" s="204">
        <v>0.98</v>
      </c>
      <c r="Y30" s="204">
        <v>0</v>
      </c>
      <c r="Z30" s="204">
        <v>2.74</v>
      </c>
      <c r="AA30" s="204">
        <v>0.89</v>
      </c>
      <c r="AB30" s="204">
        <v>0</v>
      </c>
      <c r="AC30" s="204">
        <v>0</v>
      </c>
      <c r="AD30" s="204">
        <v>9.19</v>
      </c>
      <c r="AE30" s="204">
        <v>0</v>
      </c>
      <c r="AF30" s="204">
        <v>0</v>
      </c>
      <c r="AG30" s="204">
        <v>26.52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11.36</v>
      </c>
      <c r="E31" s="204">
        <v>0</v>
      </c>
      <c r="F31" s="204">
        <v>0</v>
      </c>
      <c r="G31" s="204">
        <v>17.989999999999998</v>
      </c>
      <c r="H31" s="204">
        <v>0</v>
      </c>
      <c r="I31" s="204">
        <v>0</v>
      </c>
      <c r="J31" s="204">
        <v>22.97</v>
      </c>
      <c r="K31" s="204">
        <v>9.77</v>
      </c>
      <c r="L31" s="204">
        <v>1.68</v>
      </c>
      <c r="M31" s="204">
        <v>0</v>
      </c>
      <c r="N31" s="204">
        <v>1.04</v>
      </c>
      <c r="O31" s="204">
        <v>0.98</v>
      </c>
      <c r="P31" s="204">
        <v>2.69</v>
      </c>
      <c r="Q31" s="204">
        <v>0.2</v>
      </c>
      <c r="R31" s="204">
        <v>0.42</v>
      </c>
      <c r="S31" s="204">
        <v>0.26</v>
      </c>
      <c r="T31" s="204">
        <v>0</v>
      </c>
      <c r="U31" s="204">
        <v>12.84</v>
      </c>
      <c r="V31" s="204">
        <v>0.21</v>
      </c>
      <c r="W31" s="204">
        <v>0.89</v>
      </c>
      <c r="X31" s="204">
        <v>0.98</v>
      </c>
      <c r="Y31" s="204">
        <v>0</v>
      </c>
      <c r="Z31" s="204">
        <v>2.74</v>
      </c>
      <c r="AA31" s="204">
        <v>0.89</v>
      </c>
      <c r="AB31" s="204">
        <v>0</v>
      </c>
      <c r="AC31" s="204">
        <v>0</v>
      </c>
      <c r="AD31" s="204">
        <v>9.19</v>
      </c>
      <c r="AE31" s="204">
        <v>0</v>
      </c>
      <c r="AF31" s="204">
        <v>0</v>
      </c>
      <c r="AG31" s="204">
        <v>26.52</v>
      </c>
      <c r="AH31" s="204">
        <v>0</v>
      </c>
      <c r="AI31" s="204">
        <v>26.52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11.36</v>
      </c>
      <c r="E32" s="204">
        <v>0</v>
      </c>
      <c r="F32" s="204">
        <v>0</v>
      </c>
      <c r="G32" s="204">
        <v>17.989999999999998</v>
      </c>
      <c r="H32" s="204">
        <v>0</v>
      </c>
      <c r="I32" s="204">
        <v>0</v>
      </c>
      <c r="J32" s="204">
        <v>22.97</v>
      </c>
      <c r="K32" s="204">
        <v>7.97</v>
      </c>
      <c r="L32" s="204">
        <v>1.68</v>
      </c>
      <c r="M32" s="204">
        <v>0</v>
      </c>
      <c r="N32" s="204">
        <v>1.04</v>
      </c>
      <c r="O32" s="204">
        <v>0.98</v>
      </c>
      <c r="P32" s="204">
        <v>2.69</v>
      </c>
      <c r="Q32" s="204">
        <v>0.2</v>
      </c>
      <c r="R32" s="204">
        <v>0.42</v>
      </c>
      <c r="S32" s="204">
        <v>0.26</v>
      </c>
      <c r="T32" s="204">
        <v>0</v>
      </c>
      <c r="U32" s="204">
        <v>12.84</v>
      </c>
      <c r="V32" s="204">
        <v>0.21</v>
      </c>
      <c r="W32" s="204">
        <v>0.89</v>
      </c>
      <c r="X32" s="204">
        <v>0.98</v>
      </c>
      <c r="Y32" s="204">
        <v>0</v>
      </c>
      <c r="Z32" s="204">
        <v>2.74</v>
      </c>
      <c r="AA32" s="204">
        <v>0.89</v>
      </c>
      <c r="AB32" s="204">
        <v>0</v>
      </c>
      <c r="AC32" s="204">
        <v>0</v>
      </c>
      <c r="AD32" s="204">
        <v>9.19</v>
      </c>
      <c r="AE32" s="204">
        <v>0</v>
      </c>
      <c r="AF32" s="204">
        <v>0</v>
      </c>
      <c r="AG32" s="204">
        <v>26.52</v>
      </c>
      <c r="AH32" s="204">
        <v>0</v>
      </c>
      <c r="AI32" s="204">
        <v>26.52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11.36</v>
      </c>
      <c r="E33" s="204">
        <v>0</v>
      </c>
      <c r="F33" s="204">
        <v>0</v>
      </c>
      <c r="G33" s="204">
        <v>17.989999999999998</v>
      </c>
      <c r="H33" s="204">
        <v>0</v>
      </c>
      <c r="I33" s="204">
        <v>0</v>
      </c>
      <c r="J33" s="204">
        <v>22.97</v>
      </c>
      <c r="K33" s="204">
        <v>7.38</v>
      </c>
      <c r="L33" s="204">
        <v>1.68</v>
      </c>
      <c r="M33" s="204">
        <v>0</v>
      </c>
      <c r="N33" s="204">
        <v>1.04</v>
      </c>
      <c r="O33" s="204">
        <v>0.98</v>
      </c>
      <c r="P33" s="204">
        <v>2.69</v>
      </c>
      <c r="Q33" s="204">
        <v>0.2</v>
      </c>
      <c r="R33" s="204">
        <v>0.42</v>
      </c>
      <c r="S33" s="204">
        <v>0.26</v>
      </c>
      <c r="T33" s="204">
        <v>0</v>
      </c>
      <c r="U33" s="204">
        <v>12.84</v>
      </c>
      <c r="V33" s="204">
        <v>0.21</v>
      </c>
      <c r="W33" s="204">
        <v>0.89</v>
      </c>
      <c r="X33" s="204">
        <v>0.98</v>
      </c>
      <c r="Y33" s="204">
        <v>0</v>
      </c>
      <c r="Z33" s="204">
        <v>2.74</v>
      </c>
      <c r="AA33" s="204">
        <v>0.89</v>
      </c>
      <c r="AB33" s="204">
        <v>0</v>
      </c>
      <c r="AC33" s="204">
        <v>0</v>
      </c>
      <c r="AD33" s="204">
        <v>9.19</v>
      </c>
      <c r="AE33" s="204">
        <v>0</v>
      </c>
      <c r="AF33" s="204">
        <v>0</v>
      </c>
      <c r="AG33" s="204">
        <v>26.52</v>
      </c>
      <c r="AH33" s="204">
        <v>0</v>
      </c>
      <c r="AI33" s="204">
        <v>26.52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11.36</v>
      </c>
      <c r="E34" s="204">
        <v>0</v>
      </c>
      <c r="F34" s="204">
        <v>0</v>
      </c>
      <c r="G34" s="204">
        <v>17.989999999999998</v>
      </c>
      <c r="H34" s="204">
        <v>0</v>
      </c>
      <c r="I34" s="204">
        <v>0</v>
      </c>
      <c r="J34" s="204">
        <v>22.97</v>
      </c>
      <c r="K34" s="204">
        <v>6.37</v>
      </c>
      <c r="L34" s="204">
        <v>1.68</v>
      </c>
      <c r="M34" s="204">
        <v>0</v>
      </c>
      <c r="N34" s="204">
        <v>1.04</v>
      </c>
      <c r="O34" s="204">
        <v>0.98</v>
      </c>
      <c r="P34" s="204">
        <v>2.69</v>
      </c>
      <c r="Q34" s="204">
        <v>0.2</v>
      </c>
      <c r="R34" s="204">
        <v>0.42</v>
      </c>
      <c r="S34" s="204">
        <v>0.26</v>
      </c>
      <c r="T34" s="204">
        <v>0</v>
      </c>
      <c r="U34" s="204">
        <v>12.84</v>
      </c>
      <c r="V34" s="204">
        <v>0.21</v>
      </c>
      <c r="W34" s="204">
        <v>0.89</v>
      </c>
      <c r="X34" s="204">
        <v>0.98</v>
      </c>
      <c r="Y34" s="204">
        <v>0</v>
      </c>
      <c r="Z34" s="204">
        <v>2.74</v>
      </c>
      <c r="AA34" s="204">
        <v>0.89</v>
      </c>
      <c r="AB34" s="204">
        <v>0</v>
      </c>
      <c r="AC34" s="204">
        <v>0</v>
      </c>
      <c r="AD34" s="204">
        <v>9.19</v>
      </c>
      <c r="AE34" s="204">
        <v>0</v>
      </c>
      <c r="AF34" s="204">
        <v>0</v>
      </c>
      <c r="AG34" s="204">
        <v>26.52</v>
      </c>
      <c r="AH34" s="204">
        <v>0</v>
      </c>
      <c r="AI34" s="204">
        <v>26.52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11.31</v>
      </c>
      <c r="E35" s="204">
        <v>0</v>
      </c>
      <c r="F35" s="204">
        <v>0</v>
      </c>
      <c r="G35" s="204">
        <v>17.989999999999998</v>
      </c>
      <c r="H35" s="204">
        <v>0</v>
      </c>
      <c r="I35" s="204">
        <v>0</v>
      </c>
      <c r="J35" s="204">
        <v>22.97</v>
      </c>
      <c r="K35" s="204">
        <v>6.37</v>
      </c>
      <c r="L35" s="204">
        <v>1.68</v>
      </c>
      <c r="M35" s="204">
        <v>0</v>
      </c>
      <c r="N35" s="204">
        <v>1.04</v>
      </c>
      <c r="O35" s="204">
        <v>0.98</v>
      </c>
      <c r="P35" s="204">
        <v>2.69</v>
      </c>
      <c r="Q35" s="204">
        <v>0.2</v>
      </c>
      <c r="R35" s="204">
        <v>0.42</v>
      </c>
      <c r="S35" s="204">
        <v>0.26</v>
      </c>
      <c r="T35" s="204">
        <v>0</v>
      </c>
      <c r="U35" s="204">
        <v>12.84</v>
      </c>
      <c r="V35" s="204">
        <v>0.21</v>
      </c>
      <c r="W35" s="204">
        <v>0.89</v>
      </c>
      <c r="X35" s="204">
        <v>0.98</v>
      </c>
      <c r="Y35" s="204">
        <v>0</v>
      </c>
      <c r="Z35" s="204">
        <v>2.74</v>
      </c>
      <c r="AA35" s="204">
        <v>0.89</v>
      </c>
      <c r="AB35" s="204">
        <v>0</v>
      </c>
      <c r="AC35" s="204">
        <v>0</v>
      </c>
      <c r="AD35" s="204">
        <v>9.19</v>
      </c>
      <c r="AE35" s="204">
        <v>0</v>
      </c>
      <c r="AF35" s="204">
        <v>0</v>
      </c>
      <c r="AG35" s="204">
        <v>26.52</v>
      </c>
      <c r="AH35" s="204">
        <v>0</v>
      </c>
      <c r="AI35" s="204">
        <v>26.52</v>
      </c>
      <c r="AJ35" s="204">
        <v>0</v>
      </c>
      <c r="AK35" s="204">
        <v>9.5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11.28</v>
      </c>
      <c r="E36" s="204">
        <v>0</v>
      </c>
      <c r="F36" s="204">
        <v>0</v>
      </c>
      <c r="G36" s="204">
        <v>17.989999999999998</v>
      </c>
      <c r="H36" s="204">
        <v>0</v>
      </c>
      <c r="I36" s="204">
        <v>0</v>
      </c>
      <c r="J36" s="204">
        <v>22.97</v>
      </c>
      <c r="K36" s="204">
        <v>6.37</v>
      </c>
      <c r="L36" s="204">
        <v>1.68</v>
      </c>
      <c r="M36" s="204">
        <v>0</v>
      </c>
      <c r="N36" s="204">
        <v>1.04</v>
      </c>
      <c r="O36" s="204">
        <v>0.98</v>
      </c>
      <c r="P36" s="204">
        <v>2.69</v>
      </c>
      <c r="Q36" s="204">
        <v>0.2</v>
      </c>
      <c r="R36" s="204">
        <v>0.42</v>
      </c>
      <c r="S36" s="204">
        <v>0.26</v>
      </c>
      <c r="T36" s="204">
        <v>0</v>
      </c>
      <c r="U36" s="204">
        <v>12.84</v>
      </c>
      <c r="V36" s="204">
        <v>0.21</v>
      </c>
      <c r="W36" s="204">
        <v>0.89</v>
      </c>
      <c r="X36" s="204">
        <v>0.98</v>
      </c>
      <c r="Y36" s="204">
        <v>0</v>
      </c>
      <c r="Z36" s="204">
        <v>2.74</v>
      </c>
      <c r="AA36" s="204">
        <v>0.89</v>
      </c>
      <c r="AB36" s="204">
        <v>0</v>
      </c>
      <c r="AC36" s="204">
        <v>0</v>
      </c>
      <c r="AD36" s="204">
        <v>9.19</v>
      </c>
      <c r="AE36" s="204">
        <v>0</v>
      </c>
      <c r="AF36" s="204">
        <v>0</v>
      </c>
      <c r="AG36" s="204">
        <v>26.52</v>
      </c>
      <c r="AH36" s="204">
        <v>0</v>
      </c>
      <c r="AI36" s="204">
        <v>26.52</v>
      </c>
      <c r="AJ36" s="204">
        <v>0</v>
      </c>
      <c r="AK36" s="204">
        <v>9.5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11.28</v>
      </c>
      <c r="E37" s="204">
        <v>0</v>
      </c>
      <c r="F37" s="204">
        <v>0</v>
      </c>
      <c r="G37" s="204">
        <v>17.989999999999998</v>
      </c>
      <c r="H37" s="204">
        <v>0</v>
      </c>
      <c r="I37" s="204">
        <v>0</v>
      </c>
      <c r="J37" s="204">
        <v>22.97</v>
      </c>
      <c r="K37" s="204">
        <v>6.37</v>
      </c>
      <c r="L37" s="204">
        <v>1.68</v>
      </c>
      <c r="M37" s="204">
        <v>0</v>
      </c>
      <c r="N37" s="204">
        <v>1.04</v>
      </c>
      <c r="O37" s="204">
        <v>0.98</v>
      </c>
      <c r="P37" s="204">
        <v>2.69</v>
      </c>
      <c r="Q37" s="204">
        <v>0.2</v>
      </c>
      <c r="R37" s="204">
        <v>0.42</v>
      </c>
      <c r="S37" s="204">
        <v>0.26</v>
      </c>
      <c r="T37" s="204">
        <v>0</v>
      </c>
      <c r="U37" s="204">
        <v>12.84</v>
      </c>
      <c r="V37" s="204">
        <v>0.21</v>
      </c>
      <c r="W37" s="204">
        <v>0.42</v>
      </c>
      <c r="X37" s="204">
        <v>0.98</v>
      </c>
      <c r="Y37" s="204">
        <v>0</v>
      </c>
      <c r="Z37" s="204">
        <v>2.74</v>
      </c>
      <c r="AA37" s="204">
        <v>0.89</v>
      </c>
      <c r="AB37" s="204">
        <v>0</v>
      </c>
      <c r="AC37" s="204">
        <v>0</v>
      </c>
      <c r="AD37" s="204">
        <v>9.19</v>
      </c>
      <c r="AE37" s="204">
        <v>0</v>
      </c>
      <c r="AF37" s="204">
        <v>0</v>
      </c>
      <c r="AG37" s="204">
        <v>26.52</v>
      </c>
      <c r="AH37" s="204">
        <v>0</v>
      </c>
      <c r="AI37" s="204">
        <v>26.52</v>
      </c>
      <c r="AJ37" s="204">
        <v>0</v>
      </c>
      <c r="AK37" s="204">
        <v>9.5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11.28</v>
      </c>
      <c r="E38" s="204">
        <v>0</v>
      </c>
      <c r="F38" s="204">
        <v>0</v>
      </c>
      <c r="G38" s="204">
        <v>17.989999999999998</v>
      </c>
      <c r="H38" s="204">
        <v>0</v>
      </c>
      <c r="I38" s="204">
        <v>0</v>
      </c>
      <c r="J38" s="204">
        <v>22.97</v>
      </c>
      <c r="K38" s="204">
        <v>6.37</v>
      </c>
      <c r="L38" s="204">
        <v>1.68</v>
      </c>
      <c r="M38" s="204">
        <v>0</v>
      </c>
      <c r="N38" s="204">
        <v>1.04</v>
      </c>
      <c r="O38" s="204">
        <v>0.98</v>
      </c>
      <c r="P38" s="204">
        <v>2.69</v>
      </c>
      <c r="Q38" s="204">
        <v>0.2</v>
      </c>
      <c r="R38" s="204">
        <v>0.42</v>
      </c>
      <c r="S38" s="204">
        <v>0.26</v>
      </c>
      <c r="T38" s="204">
        <v>0</v>
      </c>
      <c r="U38" s="204">
        <v>12.84</v>
      </c>
      <c r="V38" s="204">
        <v>0.21</v>
      </c>
      <c r="W38" s="204">
        <v>0.42</v>
      </c>
      <c r="X38" s="204">
        <v>0.98</v>
      </c>
      <c r="Y38" s="204">
        <v>0</v>
      </c>
      <c r="Z38" s="204">
        <v>2.74</v>
      </c>
      <c r="AA38" s="204">
        <v>0.89</v>
      </c>
      <c r="AB38" s="204">
        <v>0</v>
      </c>
      <c r="AC38" s="204">
        <v>0</v>
      </c>
      <c r="AD38" s="204">
        <v>9.19</v>
      </c>
      <c r="AE38" s="204">
        <v>0</v>
      </c>
      <c r="AF38" s="204">
        <v>0</v>
      </c>
      <c r="AG38" s="204">
        <v>26.52</v>
      </c>
      <c r="AH38" s="204">
        <v>0</v>
      </c>
      <c r="AI38" s="204">
        <v>26.52</v>
      </c>
      <c r="AJ38" s="204">
        <v>0</v>
      </c>
      <c r="AK38" s="204">
        <v>9.5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11.23</v>
      </c>
      <c r="E39" s="204">
        <v>0</v>
      </c>
      <c r="F39" s="204">
        <v>0</v>
      </c>
      <c r="G39" s="204">
        <v>17.989999999999998</v>
      </c>
      <c r="H39" s="204">
        <v>0</v>
      </c>
      <c r="I39" s="204">
        <v>0</v>
      </c>
      <c r="J39" s="204">
        <v>22.97</v>
      </c>
      <c r="K39" s="204">
        <v>6.37</v>
      </c>
      <c r="L39" s="204">
        <v>1.68</v>
      </c>
      <c r="M39" s="204">
        <v>0</v>
      </c>
      <c r="N39" s="204">
        <v>1.04</v>
      </c>
      <c r="O39" s="204">
        <v>0.98</v>
      </c>
      <c r="P39" s="204">
        <v>2.69</v>
      </c>
      <c r="Q39" s="204">
        <v>0.2</v>
      </c>
      <c r="R39" s="204">
        <v>0.42</v>
      </c>
      <c r="S39" s="204">
        <v>0.26</v>
      </c>
      <c r="T39" s="204">
        <v>0</v>
      </c>
      <c r="U39" s="204">
        <v>12.84</v>
      </c>
      <c r="V39" s="204">
        <v>0.21</v>
      </c>
      <c r="W39" s="204">
        <v>0.42</v>
      </c>
      <c r="X39" s="204">
        <v>0.98</v>
      </c>
      <c r="Y39" s="204">
        <v>0</v>
      </c>
      <c r="Z39" s="204">
        <v>2.74</v>
      </c>
      <c r="AA39" s="204">
        <v>0.89</v>
      </c>
      <c r="AB39" s="204">
        <v>0</v>
      </c>
      <c r="AC39" s="204">
        <v>0</v>
      </c>
      <c r="AD39" s="204">
        <v>9.19</v>
      </c>
      <c r="AE39" s="204">
        <v>0</v>
      </c>
      <c r="AF39" s="204">
        <v>0</v>
      </c>
      <c r="AG39" s="204">
        <v>26.52</v>
      </c>
      <c r="AH39" s="204">
        <v>0</v>
      </c>
      <c r="AI39" s="204">
        <v>26.52</v>
      </c>
      <c r="AJ39" s="204">
        <v>0</v>
      </c>
      <c r="AK39" s="204">
        <v>9.5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11.17</v>
      </c>
      <c r="E40" s="204">
        <v>0</v>
      </c>
      <c r="F40" s="204">
        <v>0</v>
      </c>
      <c r="G40" s="204">
        <v>17.989999999999998</v>
      </c>
      <c r="H40" s="204">
        <v>0</v>
      </c>
      <c r="I40" s="204">
        <v>0</v>
      </c>
      <c r="J40" s="204">
        <v>22.97</v>
      </c>
      <c r="K40" s="204">
        <v>6.37</v>
      </c>
      <c r="L40" s="204">
        <v>1.68</v>
      </c>
      <c r="M40" s="204">
        <v>0</v>
      </c>
      <c r="N40" s="204">
        <v>1.04</v>
      </c>
      <c r="O40" s="204">
        <v>0.98</v>
      </c>
      <c r="P40" s="204">
        <v>2.69</v>
      </c>
      <c r="Q40" s="204">
        <v>0.2</v>
      </c>
      <c r="R40" s="204">
        <v>0.42</v>
      </c>
      <c r="S40" s="204">
        <v>0.26</v>
      </c>
      <c r="T40" s="204">
        <v>0</v>
      </c>
      <c r="U40" s="204">
        <v>12.84</v>
      </c>
      <c r="V40" s="204">
        <v>0.21</v>
      </c>
      <c r="W40" s="204">
        <v>0.42</v>
      </c>
      <c r="X40" s="204">
        <v>0.98</v>
      </c>
      <c r="Y40" s="204">
        <v>0</v>
      </c>
      <c r="Z40" s="204">
        <v>2.74</v>
      </c>
      <c r="AA40" s="204">
        <v>0.89</v>
      </c>
      <c r="AB40" s="204">
        <v>0</v>
      </c>
      <c r="AC40" s="204">
        <v>0</v>
      </c>
      <c r="AD40" s="204">
        <v>9.19</v>
      </c>
      <c r="AE40" s="204">
        <v>0</v>
      </c>
      <c r="AF40" s="204">
        <v>0</v>
      </c>
      <c r="AG40" s="204">
        <v>26.52</v>
      </c>
      <c r="AH40" s="204">
        <v>0</v>
      </c>
      <c r="AI40" s="204">
        <v>26.52</v>
      </c>
      <c r="AJ40" s="204">
        <v>0</v>
      </c>
      <c r="AK40" s="204">
        <v>9.5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11.07</v>
      </c>
      <c r="E41" s="204">
        <v>0</v>
      </c>
      <c r="F41" s="204">
        <v>0</v>
      </c>
      <c r="G41" s="204">
        <v>17.989999999999998</v>
      </c>
      <c r="H41" s="204">
        <v>0</v>
      </c>
      <c r="I41" s="204">
        <v>0</v>
      </c>
      <c r="J41" s="204">
        <v>22.97</v>
      </c>
      <c r="K41" s="204">
        <v>6.37</v>
      </c>
      <c r="L41" s="204">
        <v>1.68</v>
      </c>
      <c r="M41" s="204">
        <v>0</v>
      </c>
      <c r="N41" s="204">
        <v>1.18</v>
      </c>
      <c r="O41" s="204">
        <v>0.98</v>
      </c>
      <c r="P41" s="204">
        <v>2.69</v>
      </c>
      <c r="Q41" s="204">
        <v>0.2</v>
      </c>
      <c r="R41" s="204">
        <v>0.42</v>
      </c>
      <c r="S41" s="204">
        <v>0.26</v>
      </c>
      <c r="T41" s="204">
        <v>0</v>
      </c>
      <c r="U41" s="204">
        <v>12.84</v>
      </c>
      <c r="V41" s="204">
        <v>0.21</v>
      </c>
      <c r="W41" s="204">
        <v>0.42</v>
      </c>
      <c r="X41" s="204">
        <v>0.98</v>
      </c>
      <c r="Y41" s="204">
        <v>0</v>
      </c>
      <c r="Z41" s="204">
        <v>2.74</v>
      </c>
      <c r="AA41" s="204">
        <v>0.89</v>
      </c>
      <c r="AB41" s="204">
        <v>0</v>
      </c>
      <c r="AC41" s="204">
        <v>0</v>
      </c>
      <c r="AD41" s="204">
        <v>9.19</v>
      </c>
      <c r="AE41" s="204">
        <v>0</v>
      </c>
      <c r="AF41" s="204">
        <v>0</v>
      </c>
      <c r="AG41" s="204">
        <v>26.52</v>
      </c>
      <c r="AH41" s="204">
        <v>0</v>
      </c>
      <c r="AI41" s="204">
        <v>26.52</v>
      </c>
      <c r="AJ41" s="204">
        <v>0</v>
      </c>
      <c r="AK41" s="204">
        <v>9.5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11.07</v>
      </c>
      <c r="E42" s="204">
        <v>0</v>
      </c>
      <c r="F42" s="204">
        <v>0</v>
      </c>
      <c r="G42" s="204">
        <v>17.989999999999998</v>
      </c>
      <c r="H42" s="204">
        <v>0</v>
      </c>
      <c r="I42" s="204">
        <v>0</v>
      </c>
      <c r="J42" s="204">
        <v>22.97</v>
      </c>
      <c r="K42" s="204">
        <v>48.82</v>
      </c>
      <c r="L42" s="204">
        <v>1.68</v>
      </c>
      <c r="M42" s="204">
        <v>0</v>
      </c>
      <c r="N42" s="204">
        <v>1.18</v>
      </c>
      <c r="O42" s="204">
        <v>0.98</v>
      </c>
      <c r="P42" s="204">
        <v>2.69</v>
      </c>
      <c r="Q42" s="204">
        <v>0.2</v>
      </c>
      <c r="R42" s="204">
        <v>0.42</v>
      </c>
      <c r="S42" s="204">
        <v>0.26</v>
      </c>
      <c r="T42" s="204">
        <v>0</v>
      </c>
      <c r="U42" s="204">
        <v>12.84</v>
      </c>
      <c r="V42" s="204">
        <v>0.21</v>
      </c>
      <c r="W42" s="204">
        <v>0.42</v>
      </c>
      <c r="X42" s="204">
        <v>0.98</v>
      </c>
      <c r="Y42" s="204">
        <v>0</v>
      </c>
      <c r="Z42" s="204">
        <v>2.74</v>
      </c>
      <c r="AA42" s="204">
        <v>0.89</v>
      </c>
      <c r="AB42" s="204">
        <v>0</v>
      </c>
      <c r="AC42" s="204">
        <v>0</v>
      </c>
      <c r="AD42" s="204">
        <v>13.64</v>
      </c>
      <c r="AE42" s="204">
        <v>0</v>
      </c>
      <c r="AF42" s="204">
        <v>0</v>
      </c>
      <c r="AG42" s="204">
        <v>26.52</v>
      </c>
      <c r="AH42" s="204">
        <v>0</v>
      </c>
      <c r="AI42" s="204">
        <v>26.52</v>
      </c>
      <c r="AJ42" s="204">
        <v>0</v>
      </c>
      <c r="AK42" s="204">
        <v>9.5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11.04</v>
      </c>
      <c r="E43" s="204">
        <v>0</v>
      </c>
      <c r="F43" s="204">
        <v>0</v>
      </c>
      <c r="G43" s="204">
        <v>17.989999999999998</v>
      </c>
      <c r="H43" s="204">
        <v>0</v>
      </c>
      <c r="I43" s="204">
        <v>0</v>
      </c>
      <c r="J43" s="204">
        <v>22.97</v>
      </c>
      <c r="K43" s="204">
        <v>76.69</v>
      </c>
      <c r="L43" s="204">
        <v>22.26</v>
      </c>
      <c r="M43" s="204">
        <v>0</v>
      </c>
      <c r="N43" s="204">
        <v>1.18</v>
      </c>
      <c r="O43" s="204">
        <v>0.98</v>
      </c>
      <c r="P43" s="204">
        <v>2.69</v>
      </c>
      <c r="Q43" s="204">
        <v>2.19</v>
      </c>
      <c r="R43" s="204">
        <v>3.82</v>
      </c>
      <c r="S43" s="204">
        <v>2.71</v>
      </c>
      <c r="T43" s="204">
        <v>0</v>
      </c>
      <c r="U43" s="204">
        <v>12.84</v>
      </c>
      <c r="V43" s="204">
        <v>0</v>
      </c>
      <c r="W43" s="204">
        <v>0.42</v>
      </c>
      <c r="X43" s="204">
        <v>0.98</v>
      </c>
      <c r="Y43" s="204">
        <v>0</v>
      </c>
      <c r="Z43" s="204">
        <v>4.62</v>
      </c>
      <c r="AA43" s="204">
        <v>1.5</v>
      </c>
      <c r="AB43" s="204">
        <v>0</v>
      </c>
      <c r="AC43" s="204">
        <v>0</v>
      </c>
      <c r="AD43" s="204">
        <v>13.64</v>
      </c>
      <c r="AE43" s="204">
        <v>0</v>
      </c>
      <c r="AF43" s="204">
        <v>0</v>
      </c>
      <c r="AG43" s="204">
        <v>26.52</v>
      </c>
      <c r="AH43" s="204">
        <v>0</v>
      </c>
      <c r="AI43" s="204">
        <v>26.52</v>
      </c>
      <c r="AJ43" s="204">
        <v>0</v>
      </c>
      <c r="AK43" s="204">
        <v>9.01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10.99</v>
      </c>
      <c r="E44" s="204">
        <v>0</v>
      </c>
      <c r="F44" s="204">
        <v>0</v>
      </c>
      <c r="G44" s="204">
        <v>17.989999999999998</v>
      </c>
      <c r="H44" s="204">
        <v>0</v>
      </c>
      <c r="I44" s="204">
        <v>0</v>
      </c>
      <c r="J44" s="204">
        <v>22.97</v>
      </c>
      <c r="K44" s="204">
        <v>76.69</v>
      </c>
      <c r="L44" s="204">
        <v>22.26</v>
      </c>
      <c r="M44" s="204">
        <v>0</v>
      </c>
      <c r="N44" s="204">
        <v>1.18</v>
      </c>
      <c r="O44" s="204">
        <v>0.98</v>
      </c>
      <c r="P44" s="204">
        <v>2.69</v>
      </c>
      <c r="Q44" s="204">
        <v>2.19</v>
      </c>
      <c r="R44" s="204">
        <v>5</v>
      </c>
      <c r="S44" s="204">
        <v>2.87</v>
      </c>
      <c r="T44" s="204">
        <v>0</v>
      </c>
      <c r="U44" s="204">
        <v>12.84</v>
      </c>
      <c r="V44" s="204">
        <v>0</v>
      </c>
      <c r="W44" s="204">
        <v>0.42</v>
      </c>
      <c r="X44" s="204">
        <v>0.98</v>
      </c>
      <c r="Y44" s="204">
        <v>0</v>
      </c>
      <c r="Z44" s="204">
        <v>4.62</v>
      </c>
      <c r="AA44" s="204">
        <v>1.5</v>
      </c>
      <c r="AB44" s="204">
        <v>0</v>
      </c>
      <c r="AC44" s="204">
        <v>0</v>
      </c>
      <c r="AD44" s="204">
        <v>13.64</v>
      </c>
      <c r="AE44" s="204">
        <v>0</v>
      </c>
      <c r="AF44" s="204">
        <v>0</v>
      </c>
      <c r="AG44" s="204">
        <v>26.52</v>
      </c>
      <c r="AH44" s="204">
        <v>0</v>
      </c>
      <c r="AI44" s="204">
        <v>26.52</v>
      </c>
      <c r="AJ44" s="204">
        <v>0</v>
      </c>
      <c r="AK44" s="204">
        <v>9.01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10.93</v>
      </c>
      <c r="E45" s="204">
        <v>0</v>
      </c>
      <c r="F45" s="204">
        <v>0</v>
      </c>
      <c r="G45" s="204">
        <v>17.989999999999998</v>
      </c>
      <c r="H45" s="204">
        <v>0</v>
      </c>
      <c r="I45" s="204">
        <v>0</v>
      </c>
      <c r="J45" s="204">
        <v>22.97</v>
      </c>
      <c r="K45" s="204">
        <v>76.69</v>
      </c>
      <c r="L45" s="204">
        <v>22.26</v>
      </c>
      <c r="M45" s="204">
        <v>0</v>
      </c>
      <c r="N45" s="204">
        <v>1.18</v>
      </c>
      <c r="O45" s="204">
        <v>0.98</v>
      </c>
      <c r="P45" s="204">
        <v>2.69</v>
      </c>
      <c r="Q45" s="204">
        <v>2.19</v>
      </c>
      <c r="R45" s="204">
        <v>5</v>
      </c>
      <c r="S45" s="204">
        <v>2.87</v>
      </c>
      <c r="T45" s="204">
        <v>0</v>
      </c>
      <c r="U45" s="204">
        <v>12.84</v>
      </c>
      <c r="V45" s="204">
        <v>0</v>
      </c>
      <c r="W45" s="204">
        <v>0.42</v>
      </c>
      <c r="X45" s="204">
        <v>0.98</v>
      </c>
      <c r="Y45" s="204">
        <v>0</v>
      </c>
      <c r="Z45" s="204">
        <v>37.04</v>
      </c>
      <c r="AA45" s="204">
        <v>11.37</v>
      </c>
      <c r="AB45" s="204">
        <v>0</v>
      </c>
      <c r="AC45" s="204">
        <v>0</v>
      </c>
      <c r="AD45" s="204">
        <v>13.64</v>
      </c>
      <c r="AE45" s="204">
        <v>0</v>
      </c>
      <c r="AF45" s="204">
        <v>0</v>
      </c>
      <c r="AG45" s="204">
        <v>26.52</v>
      </c>
      <c r="AH45" s="204">
        <v>0</v>
      </c>
      <c r="AI45" s="204">
        <v>26.52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10.88</v>
      </c>
      <c r="E46" s="204">
        <v>0</v>
      </c>
      <c r="F46" s="204">
        <v>0</v>
      </c>
      <c r="G46" s="204">
        <v>17.989999999999998</v>
      </c>
      <c r="H46" s="204">
        <v>0</v>
      </c>
      <c r="I46" s="204">
        <v>0</v>
      </c>
      <c r="J46" s="204">
        <v>22.97</v>
      </c>
      <c r="K46" s="204">
        <v>76.69</v>
      </c>
      <c r="L46" s="204">
        <v>22.26</v>
      </c>
      <c r="M46" s="204">
        <v>0</v>
      </c>
      <c r="N46" s="204">
        <v>1.18</v>
      </c>
      <c r="O46" s="204">
        <v>0.98</v>
      </c>
      <c r="P46" s="204">
        <v>2.69</v>
      </c>
      <c r="Q46" s="204">
        <v>2.19</v>
      </c>
      <c r="R46" s="204">
        <v>5</v>
      </c>
      <c r="S46" s="204">
        <v>2.87</v>
      </c>
      <c r="T46" s="204">
        <v>0</v>
      </c>
      <c r="U46" s="204">
        <v>12.84</v>
      </c>
      <c r="V46" s="204">
        <v>0</v>
      </c>
      <c r="W46" s="204">
        <v>0.42</v>
      </c>
      <c r="X46" s="204">
        <v>0.98</v>
      </c>
      <c r="Y46" s="204">
        <v>0</v>
      </c>
      <c r="Z46" s="204">
        <v>37.04</v>
      </c>
      <c r="AA46" s="204">
        <v>11.37</v>
      </c>
      <c r="AB46" s="204">
        <v>0</v>
      </c>
      <c r="AC46" s="204">
        <v>0</v>
      </c>
      <c r="AD46" s="204">
        <v>13.64</v>
      </c>
      <c r="AE46" s="204">
        <v>0</v>
      </c>
      <c r="AF46" s="204">
        <v>0</v>
      </c>
      <c r="AG46" s="204">
        <v>26.52</v>
      </c>
      <c r="AH46" s="204">
        <v>0</v>
      </c>
      <c r="AI46" s="204">
        <v>26.52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10.85</v>
      </c>
      <c r="E47" s="204">
        <v>0</v>
      </c>
      <c r="F47" s="204">
        <v>0</v>
      </c>
      <c r="G47" s="204">
        <v>17.989999999999998</v>
      </c>
      <c r="H47" s="204">
        <v>0</v>
      </c>
      <c r="I47" s="204">
        <v>0</v>
      </c>
      <c r="J47" s="204">
        <v>22.97</v>
      </c>
      <c r="K47" s="204">
        <v>76.69</v>
      </c>
      <c r="L47" s="204">
        <v>22.26</v>
      </c>
      <c r="M47" s="204">
        <v>0</v>
      </c>
      <c r="N47" s="204">
        <v>1.18</v>
      </c>
      <c r="O47" s="204">
        <v>0.98</v>
      </c>
      <c r="P47" s="204">
        <v>2.69</v>
      </c>
      <c r="Q47" s="204">
        <v>2.19</v>
      </c>
      <c r="R47" s="204">
        <v>5</v>
      </c>
      <c r="S47" s="204">
        <v>2.87</v>
      </c>
      <c r="T47" s="204">
        <v>0</v>
      </c>
      <c r="U47" s="204">
        <v>12.84</v>
      </c>
      <c r="V47" s="204">
        <v>1.79</v>
      </c>
      <c r="W47" s="204">
        <v>5.18</v>
      </c>
      <c r="X47" s="204">
        <v>0.98</v>
      </c>
      <c r="Y47" s="204">
        <v>0</v>
      </c>
      <c r="Z47" s="204">
        <v>36.229999999999997</v>
      </c>
      <c r="AA47" s="204">
        <v>11.1</v>
      </c>
      <c r="AB47" s="204">
        <v>0</v>
      </c>
      <c r="AC47" s="204">
        <v>0</v>
      </c>
      <c r="AD47" s="204">
        <v>13.64</v>
      </c>
      <c r="AE47" s="204">
        <v>0</v>
      </c>
      <c r="AF47" s="204">
        <v>0</v>
      </c>
      <c r="AG47" s="204">
        <v>26.52</v>
      </c>
      <c r="AH47" s="204">
        <v>0</v>
      </c>
      <c r="AI47" s="204">
        <v>26.52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10.8</v>
      </c>
      <c r="E48" s="204">
        <v>0</v>
      </c>
      <c r="F48" s="204">
        <v>0</v>
      </c>
      <c r="G48" s="204">
        <v>17.989999999999998</v>
      </c>
      <c r="H48" s="204">
        <v>0</v>
      </c>
      <c r="I48" s="204">
        <v>0</v>
      </c>
      <c r="J48" s="204">
        <v>22.97</v>
      </c>
      <c r="K48" s="204">
        <v>76.69</v>
      </c>
      <c r="L48" s="204">
        <v>22.26</v>
      </c>
      <c r="M48" s="204">
        <v>0</v>
      </c>
      <c r="N48" s="204">
        <v>1.18</v>
      </c>
      <c r="O48" s="204">
        <v>0.98</v>
      </c>
      <c r="P48" s="204">
        <v>2.69</v>
      </c>
      <c r="Q48" s="204">
        <v>2.19</v>
      </c>
      <c r="R48" s="204">
        <v>5</v>
      </c>
      <c r="S48" s="204">
        <v>2.87</v>
      </c>
      <c r="T48" s="204">
        <v>0</v>
      </c>
      <c r="U48" s="204">
        <v>12.84</v>
      </c>
      <c r="V48" s="204">
        <v>1.79</v>
      </c>
      <c r="W48" s="204">
        <v>5.18</v>
      </c>
      <c r="X48" s="204">
        <v>13.58</v>
      </c>
      <c r="Y48" s="204">
        <v>0</v>
      </c>
      <c r="Z48" s="204">
        <v>36.229999999999997</v>
      </c>
      <c r="AA48" s="204">
        <v>11.1</v>
      </c>
      <c r="AB48" s="204">
        <v>0</v>
      </c>
      <c r="AC48" s="204">
        <v>0</v>
      </c>
      <c r="AD48" s="204">
        <v>13.64</v>
      </c>
      <c r="AE48" s="204">
        <v>0</v>
      </c>
      <c r="AF48" s="204">
        <v>0</v>
      </c>
      <c r="AG48" s="204">
        <v>26.52</v>
      </c>
      <c r="AH48" s="204">
        <v>0</v>
      </c>
      <c r="AI48" s="204">
        <v>26.52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10.8</v>
      </c>
      <c r="E49" s="204">
        <v>0</v>
      </c>
      <c r="F49" s="204">
        <v>0</v>
      </c>
      <c r="G49" s="204">
        <v>17.989999999999998</v>
      </c>
      <c r="H49" s="204">
        <v>0</v>
      </c>
      <c r="I49" s="204">
        <v>0</v>
      </c>
      <c r="J49" s="204">
        <v>22.97</v>
      </c>
      <c r="K49" s="204">
        <v>72.66</v>
      </c>
      <c r="L49" s="204">
        <v>22.26</v>
      </c>
      <c r="M49" s="204">
        <v>0</v>
      </c>
      <c r="N49" s="204">
        <v>1.18</v>
      </c>
      <c r="O49" s="204">
        <v>0.98</v>
      </c>
      <c r="P49" s="204">
        <v>2.69</v>
      </c>
      <c r="Q49" s="204">
        <v>2.0699999999999998</v>
      </c>
      <c r="R49" s="204">
        <v>5</v>
      </c>
      <c r="S49" s="204">
        <v>2.87</v>
      </c>
      <c r="T49" s="204">
        <v>0</v>
      </c>
      <c r="U49" s="204">
        <v>12.84</v>
      </c>
      <c r="V49" s="204">
        <v>1.79</v>
      </c>
      <c r="W49" s="204">
        <v>5.98</v>
      </c>
      <c r="X49" s="204">
        <v>13.58</v>
      </c>
      <c r="Y49" s="204">
        <v>0</v>
      </c>
      <c r="Z49" s="204">
        <v>37.04</v>
      </c>
      <c r="AA49" s="204">
        <v>11.37</v>
      </c>
      <c r="AB49" s="204">
        <v>0</v>
      </c>
      <c r="AC49" s="204">
        <v>0</v>
      </c>
      <c r="AD49" s="204">
        <v>13.87</v>
      </c>
      <c r="AE49" s="204">
        <v>0</v>
      </c>
      <c r="AF49" s="204">
        <v>0</v>
      </c>
      <c r="AG49" s="204">
        <v>26.52</v>
      </c>
      <c r="AH49" s="204">
        <v>0</v>
      </c>
      <c r="AI49" s="204">
        <v>26.52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10.75</v>
      </c>
      <c r="E50" s="204">
        <v>0</v>
      </c>
      <c r="F50" s="204">
        <v>0</v>
      </c>
      <c r="G50" s="204">
        <v>17.989999999999998</v>
      </c>
      <c r="H50" s="204">
        <v>0</v>
      </c>
      <c r="I50" s="204">
        <v>0</v>
      </c>
      <c r="J50" s="204">
        <v>22.97</v>
      </c>
      <c r="K50" s="204">
        <v>72.66</v>
      </c>
      <c r="L50" s="204">
        <v>22.26</v>
      </c>
      <c r="M50" s="204">
        <v>0</v>
      </c>
      <c r="N50" s="204">
        <v>1.18</v>
      </c>
      <c r="O50" s="204">
        <v>0.98</v>
      </c>
      <c r="P50" s="204">
        <v>2.69</v>
      </c>
      <c r="Q50" s="204">
        <v>2.0699999999999998</v>
      </c>
      <c r="R50" s="204">
        <v>5</v>
      </c>
      <c r="S50" s="204">
        <v>2.87</v>
      </c>
      <c r="T50" s="204">
        <v>0</v>
      </c>
      <c r="U50" s="204">
        <v>12.84</v>
      </c>
      <c r="V50" s="204">
        <v>1.79</v>
      </c>
      <c r="W50" s="204">
        <v>5.98</v>
      </c>
      <c r="X50" s="204">
        <v>13.58</v>
      </c>
      <c r="Y50" s="204">
        <v>0</v>
      </c>
      <c r="Z50" s="204">
        <v>37.04</v>
      </c>
      <c r="AA50" s="204">
        <v>11.37</v>
      </c>
      <c r="AB50" s="204">
        <v>0</v>
      </c>
      <c r="AC50" s="204">
        <v>0</v>
      </c>
      <c r="AD50" s="204">
        <v>13.87</v>
      </c>
      <c r="AE50" s="204">
        <v>0</v>
      </c>
      <c r="AF50" s="204">
        <v>0</v>
      </c>
      <c r="AG50" s="204">
        <v>26.52</v>
      </c>
      <c r="AH50" s="204">
        <v>0</v>
      </c>
      <c r="AI50" s="204">
        <v>26.52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10.75</v>
      </c>
      <c r="E51" s="204">
        <v>0</v>
      </c>
      <c r="F51" s="204">
        <v>0</v>
      </c>
      <c r="G51" s="204">
        <v>17.989999999999998</v>
      </c>
      <c r="H51" s="204">
        <v>0</v>
      </c>
      <c r="I51" s="204">
        <v>0</v>
      </c>
      <c r="J51" s="204">
        <v>22.97</v>
      </c>
      <c r="K51" s="204">
        <v>76.69</v>
      </c>
      <c r="L51" s="204">
        <v>22.26</v>
      </c>
      <c r="M51" s="204">
        <v>0</v>
      </c>
      <c r="N51" s="204">
        <v>1.18</v>
      </c>
      <c r="O51" s="204">
        <v>0.98</v>
      </c>
      <c r="P51" s="204">
        <v>2.69</v>
      </c>
      <c r="Q51" s="204">
        <v>2.0699999999999998</v>
      </c>
      <c r="R51" s="204">
        <v>5</v>
      </c>
      <c r="S51" s="204">
        <v>2.87</v>
      </c>
      <c r="T51" s="204">
        <v>0</v>
      </c>
      <c r="U51" s="204">
        <v>12.84</v>
      </c>
      <c r="V51" s="204">
        <v>1.79</v>
      </c>
      <c r="W51" s="204">
        <v>5.98</v>
      </c>
      <c r="X51" s="204">
        <v>0.98</v>
      </c>
      <c r="Y51" s="204">
        <v>0</v>
      </c>
      <c r="Z51" s="204">
        <v>37.04</v>
      </c>
      <c r="AA51" s="204">
        <v>11.37</v>
      </c>
      <c r="AB51" s="204">
        <v>0</v>
      </c>
      <c r="AC51" s="204">
        <v>0</v>
      </c>
      <c r="AD51" s="204">
        <v>13.87</v>
      </c>
      <c r="AE51" s="204">
        <v>0</v>
      </c>
      <c r="AF51" s="204">
        <v>0</v>
      </c>
      <c r="AG51" s="204">
        <v>26.52</v>
      </c>
      <c r="AH51" s="204">
        <v>0</v>
      </c>
      <c r="AI51" s="204">
        <v>26.52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10.67</v>
      </c>
      <c r="E52" s="204">
        <v>0</v>
      </c>
      <c r="F52" s="204">
        <v>0</v>
      </c>
      <c r="G52" s="204">
        <v>17.989999999999998</v>
      </c>
      <c r="H52" s="204">
        <v>0</v>
      </c>
      <c r="I52" s="204">
        <v>0</v>
      </c>
      <c r="J52" s="204">
        <v>22.97</v>
      </c>
      <c r="K52" s="204">
        <v>76.69</v>
      </c>
      <c r="L52" s="204">
        <v>22.26</v>
      </c>
      <c r="M52" s="204">
        <v>0</v>
      </c>
      <c r="N52" s="204">
        <v>1.18</v>
      </c>
      <c r="O52" s="204">
        <v>0.98</v>
      </c>
      <c r="P52" s="204">
        <v>2.69</v>
      </c>
      <c r="Q52" s="204">
        <v>2.0699999999999998</v>
      </c>
      <c r="R52" s="204">
        <v>5</v>
      </c>
      <c r="S52" s="204">
        <v>2.87</v>
      </c>
      <c r="T52" s="204">
        <v>0</v>
      </c>
      <c r="U52" s="204">
        <v>12.84</v>
      </c>
      <c r="V52" s="204">
        <v>1.79</v>
      </c>
      <c r="W52" s="204">
        <v>5.98</v>
      </c>
      <c r="X52" s="204">
        <v>0.98</v>
      </c>
      <c r="Y52" s="204">
        <v>0</v>
      </c>
      <c r="Z52" s="204">
        <v>37.04</v>
      </c>
      <c r="AA52" s="204">
        <v>11.37</v>
      </c>
      <c r="AB52" s="204">
        <v>0</v>
      </c>
      <c r="AC52" s="204">
        <v>0</v>
      </c>
      <c r="AD52" s="204">
        <v>13.87</v>
      </c>
      <c r="AE52" s="204">
        <v>0</v>
      </c>
      <c r="AF52" s="204">
        <v>0</v>
      </c>
      <c r="AG52" s="204">
        <v>26.52</v>
      </c>
      <c r="AH52" s="204">
        <v>0</v>
      </c>
      <c r="AI52" s="204">
        <v>26.52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10.64</v>
      </c>
      <c r="E53" s="204">
        <v>0</v>
      </c>
      <c r="F53" s="204">
        <v>0</v>
      </c>
      <c r="G53" s="204">
        <v>17.989999999999998</v>
      </c>
      <c r="H53" s="204">
        <v>0</v>
      </c>
      <c r="I53" s="204">
        <v>0</v>
      </c>
      <c r="J53" s="204">
        <v>22.97</v>
      </c>
      <c r="K53" s="204">
        <v>76.69</v>
      </c>
      <c r="L53" s="204">
        <v>22.26</v>
      </c>
      <c r="M53" s="204">
        <v>0</v>
      </c>
      <c r="N53" s="204">
        <v>1.18</v>
      </c>
      <c r="O53" s="204">
        <v>0.98</v>
      </c>
      <c r="P53" s="204">
        <v>2.69</v>
      </c>
      <c r="Q53" s="204">
        <v>2.0699999999999998</v>
      </c>
      <c r="R53" s="204">
        <v>5</v>
      </c>
      <c r="S53" s="204">
        <v>2.87</v>
      </c>
      <c r="T53" s="204">
        <v>0</v>
      </c>
      <c r="U53" s="204">
        <v>12.84</v>
      </c>
      <c r="V53" s="204">
        <v>1.79</v>
      </c>
      <c r="W53" s="204">
        <v>5.79</v>
      </c>
      <c r="X53" s="204">
        <v>0.98</v>
      </c>
      <c r="Y53" s="204">
        <v>0</v>
      </c>
      <c r="Z53" s="204">
        <v>37.04</v>
      </c>
      <c r="AA53" s="204">
        <v>11.37</v>
      </c>
      <c r="AB53" s="204">
        <v>0</v>
      </c>
      <c r="AC53" s="204">
        <v>0</v>
      </c>
      <c r="AD53" s="204">
        <v>13.87</v>
      </c>
      <c r="AE53" s="204">
        <v>0</v>
      </c>
      <c r="AF53" s="204">
        <v>0</v>
      </c>
      <c r="AG53" s="204">
        <v>26.52</v>
      </c>
      <c r="AH53" s="204">
        <v>0</v>
      </c>
      <c r="AI53" s="204">
        <v>26.52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10.64</v>
      </c>
      <c r="E54" s="204">
        <v>0</v>
      </c>
      <c r="F54" s="204">
        <v>0</v>
      </c>
      <c r="G54" s="204">
        <v>17.989999999999998</v>
      </c>
      <c r="H54" s="204">
        <v>0</v>
      </c>
      <c r="I54" s="204">
        <v>0</v>
      </c>
      <c r="J54" s="204">
        <v>22.97</v>
      </c>
      <c r="K54" s="204">
        <v>76.69</v>
      </c>
      <c r="L54" s="204">
        <v>22.26</v>
      </c>
      <c r="M54" s="204">
        <v>0</v>
      </c>
      <c r="N54" s="204">
        <v>1.18</v>
      </c>
      <c r="O54" s="204">
        <v>0.98</v>
      </c>
      <c r="P54" s="204">
        <v>2.69</v>
      </c>
      <c r="Q54" s="204">
        <v>2.0699999999999998</v>
      </c>
      <c r="R54" s="204">
        <v>5</v>
      </c>
      <c r="S54" s="204">
        <v>2.87</v>
      </c>
      <c r="T54" s="204">
        <v>0</v>
      </c>
      <c r="U54" s="204">
        <v>12.84</v>
      </c>
      <c r="V54" s="204">
        <v>1.79</v>
      </c>
      <c r="W54" s="204">
        <v>5.79</v>
      </c>
      <c r="X54" s="204">
        <v>0.98</v>
      </c>
      <c r="Y54" s="204">
        <v>0</v>
      </c>
      <c r="Z54" s="204">
        <v>37.04</v>
      </c>
      <c r="AA54" s="204">
        <v>11.37</v>
      </c>
      <c r="AB54" s="204">
        <v>0</v>
      </c>
      <c r="AC54" s="204">
        <v>0</v>
      </c>
      <c r="AD54" s="204">
        <v>13.87</v>
      </c>
      <c r="AE54" s="204">
        <v>0</v>
      </c>
      <c r="AF54" s="204">
        <v>0</v>
      </c>
      <c r="AG54" s="204">
        <v>26.52</v>
      </c>
      <c r="AH54" s="204">
        <v>0</v>
      </c>
      <c r="AI54" s="204">
        <v>26.52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10.64</v>
      </c>
      <c r="E55" s="204">
        <v>0</v>
      </c>
      <c r="F55" s="204">
        <v>0</v>
      </c>
      <c r="G55" s="204">
        <v>17.989999999999998</v>
      </c>
      <c r="H55" s="204">
        <v>0</v>
      </c>
      <c r="I55" s="204">
        <v>0</v>
      </c>
      <c r="J55" s="204">
        <v>22.97</v>
      </c>
      <c r="K55" s="204">
        <v>76.69</v>
      </c>
      <c r="L55" s="204">
        <v>22.26</v>
      </c>
      <c r="M55" s="204">
        <v>0</v>
      </c>
      <c r="N55" s="204">
        <v>1.18</v>
      </c>
      <c r="O55" s="204">
        <v>0.98</v>
      </c>
      <c r="P55" s="204">
        <v>2.69</v>
      </c>
      <c r="Q55" s="204">
        <v>2.0699999999999998</v>
      </c>
      <c r="R55" s="204">
        <v>5</v>
      </c>
      <c r="S55" s="204">
        <v>2.87</v>
      </c>
      <c r="T55" s="204">
        <v>0</v>
      </c>
      <c r="U55" s="204">
        <v>12.84</v>
      </c>
      <c r="V55" s="204">
        <v>1</v>
      </c>
      <c r="W55" s="204">
        <v>5.6</v>
      </c>
      <c r="X55" s="204">
        <v>12.45</v>
      </c>
      <c r="Y55" s="204">
        <v>0</v>
      </c>
      <c r="Z55" s="204">
        <v>37.04</v>
      </c>
      <c r="AA55" s="204">
        <v>11.37</v>
      </c>
      <c r="AB55" s="204">
        <v>0</v>
      </c>
      <c r="AC55" s="204">
        <v>0</v>
      </c>
      <c r="AD55" s="204">
        <v>13.87</v>
      </c>
      <c r="AE55" s="204">
        <v>0</v>
      </c>
      <c r="AF55" s="204">
        <v>0</v>
      </c>
      <c r="AG55" s="204">
        <v>26.52</v>
      </c>
      <c r="AH55" s="204">
        <v>0</v>
      </c>
      <c r="AI55" s="204">
        <v>26.52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10.59</v>
      </c>
      <c r="E56" s="204">
        <v>0</v>
      </c>
      <c r="F56" s="204">
        <v>0</v>
      </c>
      <c r="G56" s="204">
        <v>17.989999999999998</v>
      </c>
      <c r="H56" s="204">
        <v>0</v>
      </c>
      <c r="I56" s="204">
        <v>0</v>
      </c>
      <c r="J56" s="204">
        <v>22.97</v>
      </c>
      <c r="K56" s="204">
        <v>76.69</v>
      </c>
      <c r="L56" s="204">
        <v>22.26</v>
      </c>
      <c r="M56" s="204">
        <v>0</v>
      </c>
      <c r="N56" s="204">
        <v>1.18</v>
      </c>
      <c r="O56" s="204">
        <v>0.98</v>
      </c>
      <c r="P56" s="204">
        <v>2.69</v>
      </c>
      <c r="Q56" s="204">
        <v>2.0699999999999998</v>
      </c>
      <c r="R56" s="204">
        <v>5</v>
      </c>
      <c r="S56" s="204">
        <v>2.87</v>
      </c>
      <c r="T56" s="204">
        <v>0</v>
      </c>
      <c r="U56" s="204">
        <v>12.84</v>
      </c>
      <c r="V56" s="204">
        <v>1</v>
      </c>
      <c r="W56" s="204">
        <v>5.6</v>
      </c>
      <c r="X56" s="204">
        <v>12.45</v>
      </c>
      <c r="Y56" s="204">
        <v>0</v>
      </c>
      <c r="Z56" s="204">
        <v>37.04</v>
      </c>
      <c r="AA56" s="204">
        <v>11.37</v>
      </c>
      <c r="AB56" s="204">
        <v>0</v>
      </c>
      <c r="AC56" s="204">
        <v>0</v>
      </c>
      <c r="AD56" s="204">
        <v>13.87</v>
      </c>
      <c r="AE56" s="204">
        <v>0</v>
      </c>
      <c r="AF56" s="204">
        <v>0</v>
      </c>
      <c r="AG56" s="204">
        <v>26.52</v>
      </c>
      <c r="AH56" s="204">
        <v>0</v>
      </c>
      <c r="AI56" s="204">
        <v>26.52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10.59</v>
      </c>
      <c r="E57" s="204">
        <v>0</v>
      </c>
      <c r="F57" s="204">
        <v>0</v>
      </c>
      <c r="G57" s="204">
        <v>17.989999999999998</v>
      </c>
      <c r="H57" s="204">
        <v>0</v>
      </c>
      <c r="I57" s="204">
        <v>0</v>
      </c>
      <c r="J57" s="204">
        <v>22.97</v>
      </c>
      <c r="K57" s="204">
        <v>76.69</v>
      </c>
      <c r="L57" s="204">
        <v>22.26</v>
      </c>
      <c r="M57" s="204">
        <v>0</v>
      </c>
      <c r="N57" s="204">
        <v>1.18</v>
      </c>
      <c r="O57" s="204">
        <v>0.98</v>
      </c>
      <c r="P57" s="204">
        <v>2.69</v>
      </c>
      <c r="Q57" s="204">
        <v>2.0699999999999998</v>
      </c>
      <c r="R57" s="204">
        <v>5</v>
      </c>
      <c r="S57" s="204">
        <v>2.87</v>
      </c>
      <c r="T57" s="204">
        <v>0</v>
      </c>
      <c r="U57" s="204">
        <v>12.84</v>
      </c>
      <c r="V57" s="204">
        <v>1</v>
      </c>
      <c r="W57" s="204">
        <v>5.6</v>
      </c>
      <c r="X57" s="204">
        <v>12.45</v>
      </c>
      <c r="Y57" s="204">
        <v>0</v>
      </c>
      <c r="Z57" s="204">
        <v>37.04</v>
      </c>
      <c r="AA57" s="204">
        <v>11.37</v>
      </c>
      <c r="AB57" s="204">
        <v>0</v>
      </c>
      <c r="AC57" s="204">
        <v>0</v>
      </c>
      <c r="AD57" s="204">
        <v>13.87</v>
      </c>
      <c r="AE57" s="204">
        <v>0</v>
      </c>
      <c r="AF57" s="204">
        <v>0</v>
      </c>
      <c r="AG57" s="204">
        <v>26.52</v>
      </c>
      <c r="AH57" s="204">
        <v>0</v>
      </c>
      <c r="AI57" s="204">
        <v>26.52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10.54</v>
      </c>
      <c r="E58" s="204">
        <v>0</v>
      </c>
      <c r="F58" s="204">
        <v>0</v>
      </c>
      <c r="G58" s="204">
        <v>17.989999999999998</v>
      </c>
      <c r="H58" s="204">
        <v>0</v>
      </c>
      <c r="I58" s="204">
        <v>0</v>
      </c>
      <c r="J58" s="204">
        <v>22.97</v>
      </c>
      <c r="K58" s="204">
        <v>76.69</v>
      </c>
      <c r="L58" s="204">
        <v>22.26</v>
      </c>
      <c r="M58" s="204">
        <v>0</v>
      </c>
      <c r="N58" s="204">
        <v>1.18</v>
      </c>
      <c r="O58" s="204">
        <v>0.98</v>
      </c>
      <c r="P58" s="204">
        <v>2.69</v>
      </c>
      <c r="Q58" s="204">
        <v>2.0699999999999998</v>
      </c>
      <c r="R58" s="204">
        <v>5</v>
      </c>
      <c r="S58" s="204">
        <v>2.87</v>
      </c>
      <c r="T58" s="204">
        <v>0</v>
      </c>
      <c r="U58" s="204">
        <v>12.84</v>
      </c>
      <c r="V58" s="204">
        <v>1</v>
      </c>
      <c r="W58" s="204">
        <v>5.6</v>
      </c>
      <c r="X58" s="204">
        <v>12.45</v>
      </c>
      <c r="Y58" s="204">
        <v>0</v>
      </c>
      <c r="Z58" s="204">
        <v>37.04</v>
      </c>
      <c r="AA58" s="204">
        <v>11.37</v>
      </c>
      <c r="AB58" s="204">
        <v>0</v>
      </c>
      <c r="AC58" s="204">
        <v>0</v>
      </c>
      <c r="AD58" s="204">
        <v>13.87</v>
      </c>
      <c r="AE58" s="204">
        <v>0</v>
      </c>
      <c r="AF58" s="204">
        <v>0</v>
      </c>
      <c r="AG58" s="204">
        <v>26.52</v>
      </c>
      <c r="AH58" s="204">
        <v>0</v>
      </c>
      <c r="AI58" s="204">
        <v>26.52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10.54</v>
      </c>
      <c r="E59" s="204">
        <v>0</v>
      </c>
      <c r="F59" s="204">
        <v>0</v>
      </c>
      <c r="G59" s="204">
        <v>17.989999999999998</v>
      </c>
      <c r="H59" s="204">
        <v>0</v>
      </c>
      <c r="I59" s="204">
        <v>0</v>
      </c>
      <c r="J59" s="204">
        <v>22.97</v>
      </c>
      <c r="K59" s="204">
        <v>76.69</v>
      </c>
      <c r="L59" s="204">
        <v>22.26</v>
      </c>
      <c r="M59" s="204">
        <v>0</v>
      </c>
      <c r="N59" s="204">
        <v>1.18</v>
      </c>
      <c r="O59" s="204">
        <v>0.98</v>
      </c>
      <c r="P59" s="204">
        <v>2.69</v>
      </c>
      <c r="Q59" s="204">
        <v>2.0699999999999998</v>
      </c>
      <c r="R59" s="204">
        <v>5</v>
      </c>
      <c r="S59" s="204">
        <v>2.87</v>
      </c>
      <c r="T59" s="204">
        <v>0</v>
      </c>
      <c r="U59" s="204">
        <v>10.52</v>
      </c>
      <c r="V59" s="204">
        <v>1</v>
      </c>
      <c r="W59" s="204">
        <v>5.6</v>
      </c>
      <c r="X59" s="204">
        <v>12.45</v>
      </c>
      <c r="Y59" s="204">
        <v>0</v>
      </c>
      <c r="Z59" s="204">
        <v>37.04</v>
      </c>
      <c r="AA59" s="204">
        <v>11.37</v>
      </c>
      <c r="AB59" s="204">
        <v>0</v>
      </c>
      <c r="AC59" s="204">
        <v>0</v>
      </c>
      <c r="AD59" s="204">
        <v>13.87</v>
      </c>
      <c r="AE59" s="204">
        <v>0</v>
      </c>
      <c r="AF59" s="204">
        <v>0</v>
      </c>
      <c r="AG59" s="204">
        <v>26.52</v>
      </c>
      <c r="AH59" s="204">
        <v>0</v>
      </c>
      <c r="AI59" s="204">
        <v>26.52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10.54</v>
      </c>
      <c r="E60" s="204">
        <v>0</v>
      </c>
      <c r="F60" s="204">
        <v>0</v>
      </c>
      <c r="G60" s="204">
        <v>17.989999999999998</v>
      </c>
      <c r="H60" s="204">
        <v>0</v>
      </c>
      <c r="I60" s="204">
        <v>0</v>
      </c>
      <c r="J60" s="204">
        <v>22.97</v>
      </c>
      <c r="K60" s="204">
        <v>76.69</v>
      </c>
      <c r="L60" s="204">
        <v>22.26</v>
      </c>
      <c r="M60" s="204">
        <v>0</v>
      </c>
      <c r="N60" s="204">
        <v>1.18</v>
      </c>
      <c r="O60" s="204">
        <v>0.98</v>
      </c>
      <c r="P60" s="204">
        <v>2.69</v>
      </c>
      <c r="Q60" s="204">
        <v>2.0699999999999998</v>
      </c>
      <c r="R60" s="204">
        <v>5</v>
      </c>
      <c r="S60" s="204">
        <v>2.87</v>
      </c>
      <c r="T60" s="204">
        <v>0</v>
      </c>
      <c r="U60" s="204">
        <v>10.52</v>
      </c>
      <c r="V60" s="204">
        <v>1</v>
      </c>
      <c r="W60" s="204">
        <v>5.6</v>
      </c>
      <c r="X60" s="204">
        <v>12.45</v>
      </c>
      <c r="Y60" s="204">
        <v>0</v>
      </c>
      <c r="Z60" s="204">
        <v>37.04</v>
      </c>
      <c r="AA60" s="204">
        <v>11.37</v>
      </c>
      <c r="AB60" s="204">
        <v>0</v>
      </c>
      <c r="AC60" s="204">
        <v>0</v>
      </c>
      <c r="AD60" s="204">
        <v>13.87</v>
      </c>
      <c r="AE60" s="204">
        <v>0</v>
      </c>
      <c r="AF60" s="204">
        <v>0</v>
      </c>
      <c r="AG60" s="204">
        <v>26.52</v>
      </c>
      <c r="AH60" s="204">
        <v>0</v>
      </c>
      <c r="AI60" s="204">
        <v>26.52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10.54</v>
      </c>
      <c r="E61" s="204">
        <v>0</v>
      </c>
      <c r="F61" s="204">
        <v>0</v>
      </c>
      <c r="G61" s="204">
        <v>17.989999999999998</v>
      </c>
      <c r="H61" s="204">
        <v>0</v>
      </c>
      <c r="I61" s="204">
        <v>0</v>
      </c>
      <c r="J61" s="204">
        <v>22.97</v>
      </c>
      <c r="K61" s="204">
        <v>76.69</v>
      </c>
      <c r="L61" s="204">
        <v>22.26</v>
      </c>
      <c r="M61" s="204">
        <v>0</v>
      </c>
      <c r="N61" s="204">
        <v>1.18</v>
      </c>
      <c r="O61" s="204">
        <v>0.98</v>
      </c>
      <c r="P61" s="204">
        <v>2.69</v>
      </c>
      <c r="Q61" s="204">
        <v>2.0699999999999998</v>
      </c>
      <c r="R61" s="204">
        <v>5</v>
      </c>
      <c r="S61" s="204">
        <v>2.87</v>
      </c>
      <c r="T61" s="204">
        <v>0</v>
      </c>
      <c r="U61" s="204">
        <v>10.52</v>
      </c>
      <c r="V61" s="204">
        <v>1</v>
      </c>
      <c r="W61" s="204">
        <v>5.6</v>
      </c>
      <c r="X61" s="204">
        <v>12.45</v>
      </c>
      <c r="Y61" s="204">
        <v>0</v>
      </c>
      <c r="Z61" s="204">
        <v>37.04</v>
      </c>
      <c r="AA61" s="204">
        <v>11.37</v>
      </c>
      <c r="AB61" s="204">
        <v>0</v>
      </c>
      <c r="AC61" s="204">
        <v>0</v>
      </c>
      <c r="AD61" s="204">
        <v>13.87</v>
      </c>
      <c r="AE61" s="204">
        <v>0</v>
      </c>
      <c r="AF61" s="204">
        <v>0</v>
      </c>
      <c r="AG61" s="204">
        <v>26.52</v>
      </c>
      <c r="AH61" s="204">
        <v>0</v>
      </c>
      <c r="AI61" s="204">
        <v>26.52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10.54</v>
      </c>
      <c r="E62" s="204">
        <v>0</v>
      </c>
      <c r="F62" s="204">
        <v>0</v>
      </c>
      <c r="G62" s="204">
        <v>17.989999999999998</v>
      </c>
      <c r="H62" s="204">
        <v>0</v>
      </c>
      <c r="I62" s="204">
        <v>0</v>
      </c>
      <c r="J62" s="204">
        <v>22.97</v>
      </c>
      <c r="K62" s="204">
        <v>76.69</v>
      </c>
      <c r="L62" s="204">
        <v>22.26</v>
      </c>
      <c r="M62" s="204">
        <v>0</v>
      </c>
      <c r="N62" s="204">
        <v>1.18</v>
      </c>
      <c r="O62" s="204">
        <v>0.98</v>
      </c>
      <c r="P62" s="204">
        <v>2.69</v>
      </c>
      <c r="Q62" s="204">
        <v>2.0699999999999998</v>
      </c>
      <c r="R62" s="204">
        <v>5</v>
      </c>
      <c r="S62" s="204">
        <v>2.87</v>
      </c>
      <c r="T62" s="204">
        <v>0</v>
      </c>
      <c r="U62" s="204">
        <v>10.52</v>
      </c>
      <c r="V62" s="204">
        <v>1</v>
      </c>
      <c r="W62" s="204">
        <v>5.6</v>
      </c>
      <c r="X62" s="204">
        <v>12.45</v>
      </c>
      <c r="Y62" s="204">
        <v>0</v>
      </c>
      <c r="Z62" s="204">
        <v>37.04</v>
      </c>
      <c r="AA62" s="204">
        <v>11.37</v>
      </c>
      <c r="AB62" s="204">
        <v>0</v>
      </c>
      <c r="AC62" s="204">
        <v>0</v>
      </c>
      <c r="AD62" s="204">
        <v>13.87</v>
      </c>
      <c r="AE62" s="204">
        <v>0</v>
      </c>
      <c r="AF62" s="204">
        <v>0</v>
      </c>
      <c r="AG62" s="204">
        <v>26.52</v>
      </c>
      <c r="AH62" s="204">
        <v>0</v>
      </c>
      <c r="AI62" s="204">
        <v>26.52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10.54</v>
      </c>
      <c r="E63" s="204">
        <v>0</v>
      </c>
      <c r="F63" s="204">
        <v>0</v>
      </c>
      <c r="G63" s="204">
        <v>17.989999999999998</v>
      </c>
      <c r="H63" s="204">
        <v>0</v>
      </c>
      <c r="I63" s="204">
        <v>0</v>
      </c>
      <c r="J63" s="204">
        <v>22.97</v>
      </c>
      <c r="K63" s="204">
        <v>76.69</v>
      </c>
      <c r="L63" s="204">
        <v>22.26</v>
      </c>
      <c r="M63" s="204">
        <v>0</v>
      </c>
      <c r="N63" s="204">
        <v>1.18</v>
      </c>
      <c r="O63" s="204">
        <v>0.98</v>
      </c>
      <c r="P63" s="204">
        <v>2.69</v>
      </c>
      <c r="Q63" s="204">
        <v>2.0699999999999998</v>
      </c>
      <c r="R63" s="204">
        <v>5</v>
      </c>
      <c r="S63" s="204">
        <v>2.87</v>
      </c>
      <c r="T63" s="204">
        <v>0</v>
      </c>
      <c r="U63" s="204">
        <v>10.52</v>
      </c>
      <c r="V63" s="204">
        <v>1</v>
      </c>
      <c r="W63" s="204">
        <v>0.86</v>
      </c>
      <c r="X63" s="204">
        <v>1.03</v>
      </c>
      <c r="Y63" s="204">
        <v>0</v>
      </c>
      <c r="Z63" s="204">
        <v>37.04</v>
      </c>
      <c r="AA63" s="204">
        <v>11.37</v>
      </c>
      <c r="AB63" s="204">
        <v>0</v>
      </c>
      <c r="AC63" s="204">
        <v>0</v>
      </c>
      <c r="AD63" s="204">
        <v>13.87</v>
      </c>
      <c r="AE63" s="204">
        <v>0</v>
      </c>
      <c r="AF63" s="204">
        <v>0</v>
      </c>
      <c r="AG63" s="204">
        <v>26.52</v>
      </c>
      <c r="AH63" s="204">
        <v>0</v>
      </c>
      <c r="AI63" s="204">
        <v>26.52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10.54</v>
      </c>
      <c r="E64" s="204">
        <v>0</v>
      </c>
      <c r="F64" s="204">
        <v>0</v>
      </c>
      <c r="G64" s="204">
        <v>17.989999999999998</v>
      </c>
      <c r="H64" s="204">
        <v>0</v>
      </c>
      <c r="I64" s="204">
        <v>0</v>
      </c>
      <c r="J64" s="204">
        <v>22.97</v>
      </c>
      <c r="K64" s="204">
        <v>76.69</v>
      </c>
      <c r="L64" s="204">
        <v>22.26</v>
      </c>
      <c r="M64" s="204">
        <v>0</v>
      </c>
      <c r="N64" s="204">
        <v>1.18</v>
      </c>
      <c r="O64" s="204">
        <v>0.98</v>
      </c>
      <c r="P64" s="204">
        <v>2.69</v>
      </c>
      <c r="Q64" s="204">
        <v>2.0699999999999998</v>
      </c>
      <c r="R64" s="204">
        <v>5</v>
      </c>
      <c r="S64" s="204">
        <v>2.87</v>
      </c>
      <c r="T64" s="204">
        <v>0</v>
      </c>
      <c r="U64" s="204">
        <v>10.52</v>
      </c>
      <c r="V64" s="204">
        <v>1</v>
      </c>
      <c r="W64" s="204">
        <v>0.45</v>
      </c>
      <c r="X64" s="204">
        <v>0.97</v>
      </c>
      <c r="Y64" s="204">
        <v>0</v>
      </c>
      <c r="Z64" s="204">
        <v>37.04</v>
      </c>
      <c r="AA64" s="204">
        <v>11.37</v>
      </c>
      <c r="AB64" s="204">
        <v>0</v>
      </c>
      <c r="AC64" s="204">
        <v>0</v>
      </c>
      <c r="AD64" s="204">
        <v>13.87</v>
      </c>
      <c r="AE64" s="204">
        <v>0</v>
      </c>
      <c r="AF64" s="204">
        <v>0</v>
      </c>
      <c r="AG64" s="204">
        <v>26.52</v>
      </c>
      <c r="AH64" s="204">
        <v>0</v>
      </c>
      <c r="AI64" s="204">
        <v>26.52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10.54</v>
      </c>
      <c r="E65" s="204">
        <v>0</v>
      </c>
      <c r="F65" s="204">
        <v>0</v>
      </c>
      <c r="G65" s="204">
        <v>17.989999999999998</v>
      </c>
      <c r="H65" s="204">
        <v>0</v>
      </c>
      <c r="I65" s="204">
        <v>0</v>
      </c>
      <c r="J65" s="204">
        <v>22.97</v>
      </c>
      <c r="K65" s="204">
        <v>76.69</v>
      </c>
      <c r="L65" s="204">
        <v>22.26</v>
      </c>
      <c r="M65" s="204">
        <v>0</v>
      </c>
      <c r="N65" s="204">
        <v>1.18</v>
      </c>
      <c r="O65" s="204">
        <v>0.98</v>
      </c>
      <c r="P65" s="204">
        <v>2.69</v>
      </c>
      <c r="Q65" s="204">
        <v>2.0699999999999998</v>
      </c>
      <c r="R65" s="204">
        <v>5</v>
      </c>
      <c r="S65" s="204">
        <v>2.87</v>
      </c>
      <c r="T65" s="204">
        <v>0</v>
      </c>
      <c r="U65" s="204">
        <v>10.52</v>
      </c>
      <c r="V65" s="204">
        <v>1</v>
      </c>
      <c r="W65" s="204">
        <v>0.45</v>
      </c>
      <c r="X65" s="204">
        <v>0.97</v>
      </c>
      <c r="Y65" s="204">
        <v>0</v>
      </c>
      <c r="Z65" s="204">
        <v>37.04</v>
      </c>
      <c r="AA65" s="204">
        <v>11.37</v>
      </c>
      <c r="AB65" s="204">
        <v>0</v>
      </c>
      <c r="AC65" s="204">
        <v>0</v>
      </c>
      <c r="AD65" s="204">
        <v>13.87</v>
      </c>
      <c r="AE65" s="204">
        <v>0</v>
      </c>
      <c r="AF65" s="204">
        <v>0</v>
      </c>
      <c r="AG65" s="204">
        <v>26.52</v>
      </c>
      <c r="AH65" s="204">
        <v>0</v>
      </c>
      <c r="AI65" s="204">
        <v>26.52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10.48</v>
      </c>
      <c r="E66" s="204">
        <v>0</v>
      </c>
      <c r="F66" s="204">
        <v>0</v>
      </c>
      <c r="G66" s="204">
        <v>17.989999999999998</v>
      </c>
      <c r="H66" s="204">
        <v>0</v>
      </c>
      <c r="I66" s="204">
        <v>0</v>
      </c>
      <c r="J66" s="204">
        <v>22.97</v>
      </c>
      <c r="K66" s="204">
        <v>76.69</v>
      </c>
      <c r="L66" s="204">
        <v>22.26</v>
      </c>
      <c r="M66" s="204">
        <v>0</v>
      </c>
      <c r="N66" s="204">
        <v>1.18</v>
      </c>
      <c r="O66" s="204">
        <v>0.98</v>
      </c>
      <c r="P66" s="204">
        <v>2.69</v>
      </c>
      <c r="Q66" s="204">
        <v>2.0699999999999998</v>
      </c>
      <c r="R66" s="204">
        <v>5</v>
      </c>
      <c r="S66" s="204">
        <v>2.87</v>
      </c>
      <c r="T66" s="204">
        <v>0</v>
      </c>
      <c r="U66" s="204">
        <v>10.52</v>
      </c>
      <c r="V66" s="204">
        <v>1</v>
      </c>
      <c r="W66" s="204">
        <v>0.45</v>
      </c>
      <c r="X66" s="204">
        <v>0.97</v>
      </c>
      <c r="Y66" s="204">
        <v>0</v>
      </c>
      <c r="Z66" s="204">
        <v>37.04</v>
      </c>
      <c r="AA66" s="204">
        <v>11.37</v>
      </c>
      <c r="AB66" s="204">
        <v>0</v>
      </c>
      <c r="AC66" s="204">
        <v>0</v>
      </c>
      <c r="AD66" s="204">
        <v>13.87</v>
      </c>
      <c r="AE66" s="204">
        <v>0</v>
      </c>
      <c r="AF66" s="204">
        <v>0</v>
      </c>
      <c r="AG66" s="204">
        <v>26.52</v>
      </c>
      <c r="AH66" s="204">
        <v>0</v>
      </c>
      <c r="AI66" s="204">
        <v>26.52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10.48</v>
      </c>
      <c r="E67" s="204">
        <v>0</v>
      </c>
      <c r="F67" s="204">
        <v>0</v>
      </c>
      <c r="G67" s="204">
        <v>17.989999999999998</v>
      </c>
      <c r="H67" s="204">
        <v>0</v>
      </c>
      <c r="I67" s="204">
        <v>0</v>
      </c>
      <c r="J67" s="204">
        <v>22.97</v>
      </c>
      <c r="K67" s="204">
        <v>76.69</v>
      </c>
      <c r="L67" s="204">
        <v>22.26</v>
      </c>
      <c r="M67" s="204">
        <v>0</v>
      </c>
      <c r="N67" s="204">
        <v>2.74</v>
      </c>
      <c r="O67" s="204">
        <v>0.98</v>
      </c>
      <c r="P67" s="204">
        <v>2.69</v>
      </c>
      <c r="Q67" s="204">
        <v>2.0699999999999998</v>
      </c>
      <c r="R67" s="204">
        <v>5</v>
      </c>
      <c r="S67" s="204">
        <v>2.87</v>
      </c>
      <c r="T67" s="204">
        <v>0</v>
      </c>
      <c r="U67" s="204">
        <v>10.52</v>
      </c>
      <c r="V67" s="204">
        <v>0.2</v>
      </c>
      <c r="W67" s="204">
        <v>0.45</v>
      </c>
      <c r="X67" s="204">
        <v>0.97</v>
      </c>
      <c r="Y67" s="204">
        <v>0</v>
      </c>
      <c r="Z67" s="204">
        <v>37.04</v>
      </c>
      <c r="AA67" s="204">
        <v>11.37</v>
      </c>
      <c r="AB67" s="204">
        <v>0</v>
      </c>
      <c r="AC67" s="204">
        <v>0</v>
      </c>
      <c r="AD67" s="204">
        <v>13.87</v>
      </c>
      <c r="AE67" s="204">
        <v>0</v>
      </c>
      <c r="AF67" s="204">
        <v>0</v>
      </c>
      <c r="AG67" s="204">
        <v>26.52</v>
      </c>
      <c r="AH67" s="204">
        <v>0</v>
      </c>
      <c r="AI67" s="204">
        <v>26.52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10.48</v>
      </c>
      <c r="E68" s="204">
        <v>0</v>
      </c>
      <c r="F68" s="204">
        <v>0</v>
      </c>
      <c r="G68" s="204">
        <v>17.989999999999998</v>
      </c>
      <c r="H68" s="204">
        <v>0</v>
      </c>
      <c r="I68" s="204">
        <v>0</v>
      </c>
      <c r="J68" s="204">
        <v>22.97</v>
      </c>
      <c r="K68" s="204">
        <v>76.69</v>
      </c>
      <c r="L68" s="204">
        <v>22.26</v>
      </c>
      <c r="M68" s="204">
        <v>0</v>
      </c>
      <c r="N68" s="204">
        <v>1.18</v>
      </c>
      <c r="O68" s="204">
        <v>0.98</v>
      </c>
      <c r="P68" s="204">
        <v>2.69</v>
      </c>
      <c r="Q68" s="204">
        <v>2.0699999999999998</v>
      </c>
      <c r="R68" s="204">
        <v>5</v>
      </c>
      <c r="S68" s="204">
        <v>2.87</v>
      </c>
      <c r="T68" s="204">
        <v>0</v>
      </c>
      <c r="U68" s="204">
        <v>10.52</v>
      </c>
      <c r="V68" s="204">
        <v>0.2</v>
      </c>
      <c r="W68" s="204">
        <v>0.45</v>
      </c>
      <c r="X68" s="204">
        <v>0.97</v>
      </c>
      <c r="Y68" s="204">
        <v>0</v>
      </c>
      <c r="Z68" s="204">
        <v>37.04</v>
      </c>
      <c r="AA68" s="204">
        <v>11.37</v>
      </c>
      <c r="AB68" s="204">
        <v>0</v>
      </c>
      <c r="AC68" s="204">
        <v>0</v>
      </c>
      <c r="AD68" s="204">
        <v>13.87</v>
      </c>
      <c r="AE68" s="204">
        <v>0</v>
      </c>
      <c r="AF68" s="204">
        <v>0</v>
      </c>
      <c r="AG68" s="204">
        <v>26.52</v>
      </c>
      <c r="AH68" s="204">
        <v>0</v>
      </c>
      <c r="AI68" s="204">
        <v>26.52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10.48</v>
      </c>
      <c r="E69" s="204">
        <v>0</v>
      </c>
      <c r="F69" s="204">
        <v>0</v>
      </c>
      <c r="G69" s="204">
        <v>17.989999999999998</v>
      </c>
      <c r="H69" s="204">
        <v>0</v>
      </c>
      <c r="I69" s="204">
        <v>0</v>
      </c>
      <c r="J69" s="204">
        <v>22.97</v>
      </c>
      <c r="K69" s="204">
        <v>76.69</v>
      </c>
      <c r="L69" s="204">
        <v>22.26</v>
      </c>
      <c r="M69" s="204">
        <v>0</v>
      </c>
      <c r="N69" s="204">
        <v>1.18</v>
      </c>
      <c r="O69" s="204">
        <v>0.98</v>
      </c>
      <c r="P69" s="204">
        <v>2.69</v>
      </c>
      <c r="Q69" s="204">
        <v>2.0699999999999998</v>
      </c>
      <c r="R69" s="204">
        <v>5</v>
      </c>
      <c r="S69" s="204">
        <v>2.87</v>
      </c>
      <c r="T69" s="204">
        <v>0</v>
      </c>
      <c r="U69" s="204">
        <v>10.52</v>
      </c>
      <c r="V69" s="204">
        <v>0</v>
      </c>
      <c r="W69" s="204">
        <v>0.45</v>
      </c>
      <c r="X69" s="204">
        <v>0.97</v>
      </c>
      <c r="Y69" s="204">
        <v>0</v>
      </c>
      <c r="Z69" s="204">
        <v>2.74</v>
      </c>
      <c r="AA69" s="204">
        <v>0.89</v>
      </c>
      <c r="AB69" s="204">
        <v>0</v>
      </c>
      <c r="AC69" s="204">
        <v>0</v>
      </c>
      <c r="AD69" s="204">
        <v>13.87</v>
      </c>
      <c r="AE69" s="204">
        <v>0</v>
      </c>
      <c r="AF69" s="204">
        <v>0</v>
      </c>
      <c r="AG69" s="204">
        <v>26.52</v>
      </c>
      <c r="AH69" s="204">
        <v>0</v>
      </c>
      <c r="AI69" s="204">
        <v>26.52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10.54</v>
      </c>
      <c r="E70" s="204">
        <v>0</v>
      </c>
      <c r="F70" s="204">
        <v>0</v>
      </c>
      <c r="G70" s="204">
        <v>17.989999999999998</v>
      </c>
      <c r="H70" s="204">
        <v>0</v>
      </c>
      <c r="I70" s="204">
        <v>0</v>
      </c>
      <c r="J70" s="204">
        <v>22.97</v>
      </c>
      <c r="K70" s="204">
        <v>76.69</v>
      </c>
      <c r="L70" s="204">
        <v>22.26</v>
      </c>
      <c r="M70" s="204">
        <v>0</v>
      </c>
      <c r="N70" s="204">
        <v>1.18</v>
      </c>
      <c r="O70" s="204">
        <v>0.98</v>
      </c>
      <c r="P70" s="204">
        <v>2.69</v>
      </c>
      <c r="Q70" s="204">
        <v>2.0699999999999998</v>
      </c>
      <c r="R70" s="204">
        <v>5</v>
      </c>
      <c r="S70" s="204">
        <v>2.87</v>
      </c>
      <c r="T70" s="204">
        <v>0</v>
      </c>
      <c r="U70" s="204">
        <v>10.52</v>
      </c>
      <c r="V70" s="204">
        <v>0</v>
      </c>
      <c r="W70" s="204">
        <v>0.45</v>
      </c>
      <c r="X70" s="204">
        <v>0.97</v>
      </c>
      <c r="Y70" s="204">
        <v>0</v>
      </c>
      <c r="Z70" s="204">
        <v>2.74</v>
      </c>
      <c r="AA70" s="204">
        <v>0.89</v>
      </c>
      <c r="AB70" s="204">
        <v>0</v>
      </c>
      <c r="AC70" s="204">
        <v>0</v>
      </c>
      <c r="AD70" s="204">
        <v>13.64</v>
      </c>
      <c r="AE70" s="204">
        <v>0</v>
      </c>
      <c r="AF70" s="204">
        <v>0</v>
      </c>
      <c r="AG70" s="204">
        <v>26.52</v>
      </c>
      <c r="AH70" s="204">
        <v>0</v>
      </c>
      <c r="AI70" s="204">
        <v>26.52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10.54</v>
      </c>
      <c r="E71" s="204">
        <v>0</v>
      </c>
      <c r="F71" s="204">
        <v>0</v>
      </c>
      <c r="G71" s="204">
        <v>17.989999999999998</v>
      </c>
      <c r="H71" s="204">
        <v>0</v>
      </c>
      <c r="I71" s="204">
        <v>0</v>
      </c>
      <c r="J71" s="204">
        <v>22.97</v>
      </c>
      <c r="K71" s="204">
        <v>76.69</v>
      </c>
      <c r="L71" s="204">
        <v>22.26</v>
      </c>
      <c r="M71" s="204">
        <v>0</v>
      </c>
      <c r="N71" s="204">
        <v>1.18</v>
      </c>
      <c r="O71" s="204">
        <v>0.98</v>
      </c>
      <c r="P71" s="204">
        <v>2.82</v>
      </c>
      <c r="Q71" s="204">
        <v>2.0699999999999998</v>
      </c>
      <c r="R71" s="204">
        <v>5</v>
      </c>
      <c r="S71" s="204">
        <v>2.87</v>
      </c>
      <c r="T71" s="204">
        <v>0</v>
      </c>
      <c r="U71" s="204">
        <v>10.52</v>
      </c>
      <c r="V71" s="204">
        <v>0</v>
      </c>
      <c r="W71" s="204">
        <v>0.45</v>
      </c>
      <c r="X71" s="204">
        <v>0.98</v>
      </c>
      <c r="Y71" s="204">
        <v>0</v>
      </c>
      <c r="Z71" s="204">
        <v>2.74</v>
      </c>
      <c r="AA71" s="204">
        <v>0.89</v>
      </c>
      <c r="AB71" s="204">
        <v>0</v>
      </c>
      <c r="AC71" s="204">
        <v>0</v>
      </c>
      <c r="AD71" s="204">
        <v>13.64</v>
      </c>
      <c r="AE71" s="204">
        <v>0</v>
      </c>
      <c r="AF71" s="204">
        <v>0</v>
      </c>
      <c r="AG71" s="204">
        <v>26.52</v>
      </c>
      <c r="AH71" s="204">
        <v>0</v>
      </c>
      <c r="AI71" s="204">
        <v>26.52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10.54</v>
      </c>
      <c r="E72" s="204">
        <v>0</v>
      </c>
      <c r="F72" s="204">
        <v>0</v>
      </c>
      <c r="G72" s="204">
        <v>17.989999999999998</v>
      </c>
      <c r="H72" s="204">
        <v>0</v>
      </c>
      <c r="I72" s="204">
        <v>0</v>
      </c>
      <c r="J72" s="204">
        <v>22.97</v>
      </c>
      <c r="K72" s="204">
        <v>76.69</v>
      </c>
      <c r="L72" s="204">
        <v>22.26</v>
      </c>
      <c r="M72" s="204">
        <v>0</v>
      </c>
      <c r="N72" s="204">
        <v>1.18</v>
      </c>
      <c r="O72" s="204">
        <v>0.98</v>
      </c>
      <c r="P72" s="204">
        <v>2.69</v>
      </c>
      <c r="Q72" s="204">
        <v>2.19</v>
      </c>
      <c r="R72" s="204">
        <v>5</v>
      </c>
      <c r="S72" s="204">
        <v>2.87</v>
      </c>
      <c r="T72" s="204">
        <v>0</v>
      </c>
      <c r="U72" s="204">
        <v>10.52</v>
      </c>
      <c r="V72" s="204">
        <v>0.21</v>
      </c>
      <c r="W72" s="204">
        <v>0.45</v>
      </c>
      <c r="X72" s="204">
        <v>0.98</v>
      </c>
      <c r="Y72" s="204">
        <v>0</v>
      </c>
      <c r="Z72" s="204">
        <v>2.74</v>
      </c>
      <c r="AA72" s="204">
        <v>0.89</v>
      </c>
      <c r="AB72" s="204">
        <v>0</v>
      </c>
      <c r="AC72" s="204">
        <v>0</v>
      </c>
      <c r="AD72" s="204">
        <v>13.64</v>
      </c>
      <c r="AE72" s="204">
        <v>0</v>
      </c>
      <c r="AF72" s="204">
        <v>0</v>
      </c>
      <c r="AG72" s="204">
        <v>26.52</v>
      </c>
      <c r="AH72" s="204">
        <v>0</v>
      </c>
      <c r="AI72" s="204">
        <v>26.52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10.59</v>
      </c>
      <c r="E73" s="204">
        <v>0</v>
      </c>
      <c r="F73" s="204">
        <v>0</v>
      </c>
      <c r="G73" s="204">
        <v>17.989999999999998</v>
      </c>
      <c r="H73" s="204">
        <v>0</v>
      </c>
      <c r="I73" s="204">
        <v>0</v>
      </c>
      <c r="J73" s="204">
        <v>22.97</v>
      </c>
      <c r="K73" s="204">
        <v>68.040000000000006</v>
      </c>
      <c r="L73" s="204">
        <v>6.83</v>
      </c>
      <c r="M73" s="204">
        <v>0</v>
      </c>
      <c r="N73" s="204">
        <v>1.18</v>
      </c>
      <c r="O73" s="204">
        <v>0.98</v>
      </c>
      <c r="P73" s="204">
        <v>2.69</v>
      </c>
      <c r="Q73" s="204">
        <v>0.2</v>
      </c>
      <c r="R73" s="204">
        <v>0.42</v>
      </c>
      <c r="S73" s="204">
        <v>0.26</v>
      </c>
      <c r="T73" s="204">
        <v>0</v>
      </c>
      <c r="U73" s="204">
        <v>10.52</v>
      </c>
      <c r="V73" s="204">
        <v>0.21</v>
      </c>
      <c r="W73" s="204">
        <v>0.45</v>
      </c>
      <c r="X73" s="204">
        <v>0.98</v>
      </c>
      <c r="Y73" s="204">
        <v>0</v>
      </c>
      <c r="Z73" s="204">
        <v>2.74</v>
      </c>
      <c r="AA73" s="204">
        <v>0.89</v>
      </c>
      <c r="AB73" s="204">
        <v>0</v>
      </c>
      <c r="AC73" s="204">
        <v>0</v>
      </c>
      <c r="AD73" s="204">
        <v>13.64</v>
      </c>
      <c r="AE73" s="204">
        <v>0</v>
      </c>
      <c r="AF73" s="204">
        <v>0</v>
      </c>
      <c r="AG73" s="204">
        <v>26.52</v>
      </c>
      <c r="AH73" s="204">
        <v>0</v>
      </c>
      <c r="AI73" s="204">
        <v>26.52</v>
      </c>
      <c r="AJ73" s="204">
        <v>0</v>
      </c>
      <c r="AK73" s="204">
        <v>9.01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10.64</v>
      </c>
      <c r="E74" s="204">
        <v>0</v>
      </c>
      <c r="F74" s="204">
        <v>0</v>
      </c>
      <c r="G74" s="204">
        <v>17.989999999999998</v>
      </c>
      <c r="H74" s="204">
        <v>0</v>
      </c>
      <c r="I74" s="204">
        <v>0</v>
      </c>
      <c r="J74" s="204">
        <v>22.97</v>
      </c>
      <c r="K74" s="204">
        <v>49.16</v>
      </c>
      <c r="L74" s="204">
        <v>4.6399999999999997</v>
      </c>
      <c r="M74" s="204">
        <v>0</v>
      </c>
      <c r="N74" s="204">
        <v>1.18</v>
      </c>
      <c r="O74" s="204">
        <v>0.98</v>
      </c>
      <c r="P74" s="204">
        <v>2.69</v>
      </c>
      <c r="Q74" s="204">
        <v>0.2</v>
      </c>
      <c r="R74" s="204">
        <v>0.42</v>
      </c>
      <c r="S74" s="204">
        <v>0.26</v>
      </c>
      <c r="T74" s="204">
        <v>0</v>
      </c>
      <c r="U74" s="204">
        <v>10.52</v>
      </c>
      <c r="V74" s="204">
        <v>0.21</v>
      </c>
      <c r="W74" s="204">
        <v>0.45</v>
      </c>
      <c r="X74" s="204">
        <v>0.98</v>
      </c>
      <c r="Y74" s="204">
        <v>0</v>
      </c>
      <c r="Z74" s="204">
        <v>2.74</v>
      </c>
      <c r="AA74" s="204">
        <v>0.89</v>
      </c>
      <c r="AB74" s="204">
        <v>0</v>
      </c>
      <c r="AC74" s="204">
        <v>0</v>
      </c>
      <c r="AD74" s="204">
        <v>13.64</v>
      </c>
      <c r="AE74" s="204">
        <v>0</v>
      </c>
      <c r="AF74" s="204">
        <v>0</v>
      </c>
      <c r="AG74" s="204">
        <v>26.52</v>
      </c>
      <c r="AH74" s="204">
        <v>0</v>
      </c>
      <c r="AI74" s="204">
        <v>26.52</v>
      </c>
      <c r="AJ74" s="204">
        <v>0</v>
      </c>
      <c r="AK74" s="204">
        <v>9.01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10.67</v>
      </c>
      <c r="E75" s="204">
        <v>0</v>
      </c>
      <c r="F75" s="204">
        <v>0</v>
      </c>
      <c r="G75" s="204">
        <v>17.989999999999998</v>
      </c>
      <c r="H75" s="204">
        <v>0</v>
      </c>
      <c r="I75" s="204">
        <v>0</v>
      </c>
      <c r="J75" s="204">
        <v>22.97</v>
      </c>
      <c r="K75" s="204">
        <v>2.0299999999999998</v>
      </c>
      <c r="L75" s="204">
        <v>2.44</v>
      </c>
      <c r="M75" s="204">
        <v>0</v>
      </c>
      <c r="N75" s="204">
        <v>1.18</v>
      </c>
      <c r="O75" s="204">
        <v>0.98</v>
      </c>
      <c r="P75" s="204">
        <v>2.69</v>
      </c>
      <c r="Q75" s="204">
        <v>0.2</v>
      </c>
      <c r="R75" s="204">
        <v>0.42</v>
      </c>
      <c r="S75" s="204">
        <v>0.26</v>
      </c>
      <c r="T75" s="204">
        <v>0</v>
      </c>
      <c r="U75" s="204">
        <v>10.52</v>
      </c>
      <c r="V75" s="204">
        <v>0.21</v>
      </c>
      <c r="W75" s="204">
        <v>0.45</v>
      </c>
      <c r="X75" s="204">
        <v>0.98</v>
      </c>
      <c r="Y75" s="204">
        <v>0</v>
      </c>
      <c r="Z75" s="204">
        <v>2.74</v>
      </c>
      <c r="AA75" s="204">
        <v>0.89</v>
      </c>
      <c r="AB75" s="204">
        <v>0</v>
      </c>
      <c r="AC75" s="204">
        <v>0</v>
      </c>
      <c r="AD75" s="204">
        <v>13.64</v>
      </c>
      <c r="AE75" s="204">
        <v>0</v>
      </c>
      <c r="AF75" s="204">
        <v>0</v>
      </c>
      <c r="AG75" s="204">
        <v>26.52</v>
      </c>
      <c r="AH75" s="204">
        <v>0</v>
      </c>
      <c r="AI75" s="204">
        <v>26.52</v>
      </c>
      <c r="AJ75" s="204">
        <v>0</v>
      </c>
      <c r="AK75" s="204">
        <v>9.5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10.75</v>
      </c>
      <c r="E76" s="204">
        <v>0</v>
      </c>
      <c r="F76" s="204">
        <v>0</v>
      </c>
      <c r="G76" s="204">
        <v>17.989999999999998</v>
      </c>
      <c r="H76" s="204">
        <v>0</v>
      </c>
      <c r="I76" s="204">
        <v>0</v>
      </c>
      <c r="J76" s="204">
        <v>22.97</v>
      </c>
      <c r="K76" s="204">
        <v>6.37</v>
      </c>
      <c r="L76" s="204">
        <v>1.68</v>
      </c>
      <c r="M76" s="204">
        <v>0</v>
      </c>
      <c r="N76" s="204">
        <v>1.18</v>
      </c>
      <c r="O76" s="204">
        <v>0.98</v>
      </c>
      <c r="P76" s="204">
        <v>2.69</v>
      </c>
      <c r="Q76" s="204">
        <v>0.2</v>
      </c>
      <c r="R76" s="204">
        <v>0.42</v>
      </c>
      <c r="S76" s="204">
        <v>0.26</v>
      </c>
      <c r="T76" s="204">
        <v>0</v>
      </c>
      <c r="U76" s="204">
        <v>10.52</v>
      </c>
      <c r="V76" s="204">
        <v>0.21</v>
      </c>
      <c r="W76" s="204">
        <v>0.45</v>
      </c>
      <c r="X76" s="204">
        <v>0.98</v>
      </c>
      <c r="Y76" s="204">
        <v>0</v>
      </c>
      <c r="Z76" s="204">
        <v>2.74</v>
      </c>
      <c r="AA76" s="204">
        <v>0.89</v>
      </c>
      <c r="AB76" s="204">
        <v>0</v>
      </c>
      <c r="AC76" s="204">
        <v>0</v>
      </c>
      <c r="AD76" s="204">
        <v>13.64</v>
      </c>
      <c r="AE76" s="204">
        <v>0</v>
      </c>
      <c r="AF76" s="204">
        <v>0</v>
      </c>
      <c r="AG76" s="204">
        <v>26.52</v>
      </c>
      <c r="AH76" s="204">
        <v>0</v>
      </c>
      <c r="AI76" s="204">
        <v>26.52</v>
      </c>
      <c r="AJ76" s="204">
        <v>0</v>
      </c>
      <c r="AK76" s="204">
        <v>9.5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10.8</v>
      </c>
      <c r="E77" s="204">
        <v>0</v>
      </c>
      <c r="F77" s="204">
        <v>0</v>
      </c>
      <c r="G77" s="204">
        <v>17.989999999999998</v>
      </c>
      <c r="H77" s="204">
        <v>0</v>
      </c>
      <c r="I77" s="204">
        <v>0</v>
      </c>
      <c r="J77" s="204">
        <v>22.97</v>
      </c>
      <c r="K77" s="204">
        <v>6.37</v>
      </c>
      <c r="L77" s="204">
        <v>1.68</v>
      </c>
      <c r="M77" s="204">
        <v>0</v>
      </c>
      <c r="N77" s="204">
        <v>1.18</v>
      </c>
      <c r="O77" s="204">
        <v>0.98</v>
      </c>
      <c r="P77" s="204">
        <v>2.69</v>
      </c>
      <c r="Q77" s="204">
        <v>0.2</v>
      </c>
      <c r="R77" s="204">
        <v>0.42</v>
      </c>
      <c r="S77" s="204">
        <v>0.26</v>
      </c>
      <c r="T77" s="204">
        <v>0</v>
      </c>
      <c r="U77" s="204">
        <v>10.52</v>
      </c>
      <c r="V77" s="204">
        <v>0.21</v>
      </c>
      <c r="W77" s="204">
        <v>0.45</v>
      </c>
      <c r="X77" s="204">
        <v>0.98</v>
      </c>
      <c r="Y77" s="204">
        <v>0</v>
      </c>
      <c r="Z77" s="204">
        <v>2.74</v>
      </c>
      <c r="AA77" s="204">
        <v>0.89</v>
      </c>
      <c r="AB77" s="204">
        <v>0</v>
      </c>
      <c r="AC77" s="204">
        <v>0</v>
      </c>
      <c r="AD77" s="204">
        <v>13.64</v>
      </c>
      <c r="AE77" s="204">
        <v>0</v>
      </c>
      <c r="AF77" s="204">
        <v>0</v>
      </c>
      <c r="AG77" s="204">
        <v>26.52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10.85</v>
      </c>
      <c r="E78" s="204">
        <v>0</v>
      </c>
      <c r="F78" s="204">
        <v>0</v>
      </c>
      <c r="G78" s="204">
        <v>17.989999999999998</v>
      </c>
      <c r="H78" s="204">
        <v>0</v>
      </c>
      <c r="I78" s="204">
        <v>0</v>
      </c>
      <c r="J78" s="204">
        <v>22.97</v>
      </c>
      <c r="K78" s="204">
        <v>6.37</v>
      </c>
      <c r="L78" s="204">
        <v>1.68</v>
      </c>
      <c r="M78" s="204">
        <v>0</v>
      </c>
      <c r="N78" s="204">
        <v>1.18</v>
      </c>
      <c r="O78" s="204">
        <v>0.98</v>
      </c>
      <c r="P78" s="204">
        <v>2.69</v>
      </c>
      <c r="Q78" s="204">
        <v>0.2</v>
      </c>
      <c r="R78" s="204">
        <v>0.42</v>
      </c>
      <c r="S78" s="204">
        <v>0.26</v>
      </c>
      <c r="T78" s="204">
        <v>0</v>
      </c>
      <c r="U78" s="204">
        <v>10.52</v>
      </c>
      <c r="V78" s="204">
        <v>0.21</v>
      </c>
      <c r="W78" s="204">
        <v>0.45</v>
      </c>
      <c r="X78" s="204">
        <v>0.98</v>
      </c>
      <c r="Y78" s="204">
        <v>0</v>
      </c>
      <c r="Z78" s="204">
        <v>2.74</v>
      </c>
      <c r="AA78" s="204">
        <v>0.89</v>
      </c>
      <c r="AB78" s="204">
        <v>0</v>
      </c>
      <c r="AC78" s="204">
        <v>0</v>
      </c>
      <c r="AD78" s="204">
        <v>13.64</v>
      </c>
      <c r="AE78" s="204">
        <v>0</v>
      </c>
      <c r="AF78" s="204">
        <v>0</v>
      </c>
      <c r="AG78" s="204">
        <v>26.52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10.88</v>
      </c>
      <c r="E79" s="204">
        <v>0</v>
      </c>
      <c r="F79" s="204">
        <v>0</v>
      </c>
      <c r="G79" s="204">
        <v>17.989999999999998</v>
      </c>
      <c r="H79" s="204">
        <v>0</v>
      </c>
      <c r="I79" s="204">
        <v>0</v>
      </c>
      <c r="J79" s="204">
        <v>22.97</v>
      </c>
      <c r="K79" s="204">
        <v>6.37</v>
      </c>
      <c r="L79" s="204">
        <v>1.68</v>
      </c>
      <c r="M79" s="204">
        <v>0</v>
      </c>
      <c r="N79" s="204">
        <v>1.18</v>
      </c>
      <c r="O79" s="204">
        <v>0.98</v>
      </c>
      <c r="P79" s="204">
        <v>2.69</v>
      </c>
      <c r="Q79" s="204">
        <v>0.2</v>
      </c>
      <c r="R79" s="204">
        <v>0.42</v>
      </c>
      <c r="S79" s="204">
        <v>0.26</v>
      </c>
      <c r="T79" s="204">
        <v>0</v>
      </c>
      <c r="U79" s="204">
        <v>10.52</v>
      </c>
      <c r="V79" s="204">
        <v>0.21</v>
      </c>
      <c r="W79" s="204">
        <v>0.45</v>
      </c>
      <c r="X79" s="204">
        <v>0.98</v>
      </c>
      <c r="Y79" s="204">
        <v>0</v>
      </c>
      <c r="Z79" s="204">
        <v>2.74</v>
      </c>
      <c r="AA79" s="204">
        <v>0.89</v>
      </c>
      <c r="AB79" s="204">
        <v>0</v>
      </c>
      <c r="AC79" s="204">
        <v>0</v>
      </c>
      <c r="AD79" s="204">
        <v>13.64</v>
      </c>
      <c r="AE79" s="204">
        <v>0</v>
      </c>
      <c r="AF79" s="204">
        <v>0</v>
      </c>
      <c r="AG79" s="204">
        <v>26.52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10.88</v>
      </c>
      <c r="E80" s="204">
        <v>0</v>
      </c>
      <c r="F80" s="204">
        <v>0</v>
      </c>
      <c r="G80" s="204">
        <v>17.989999999999998</v>
      </c>
      <c r="H80" s="204">
        <v>0</v>
      </c>
      <c r="I80" s="204">
        <v>0</v>
      </c>
      <c r="J80" s="204">
        <v>22.97</v>
      </c>
      <c r="K80" s="204">
        <v>6.37</v>
      </c>
      <c r="L80" s="204">
        <v>1.68</v>
      </c>
      <c r="M80" s="204">
        <v>0</v>
      </c>
      <c r="N80" s="204">
        <v>1.18</v>
      </c>
      <c r="O80" s="204">
        <v>0.98</v>
      </c>
      <c r="P80" s="204">
        <v>2.69</v>
      </c>
      <c r="Q80" s="204">
        <v>0.2</v>
      </c>
      <c r="R80" s="204">
        <v>0.42</v>
      </c>
      <c r="S80" s="204">
        <v>0.26</v>
      </c>
      <c r="T80" s="204">
        <v>0</v>
      </c>
      <c r="U80" s="204">
        <v>10.52</v>
      </c>
      <c r="V80" s="204">
        <v>0.21</v>
      </c>
      <c r="W80" s="204">
        <v>0.45</v>
      </c>
      <c r="X80" s="204">
        <v>0.98</v>
      </c>
      <c r="Y80" s="204">
        <v>0</v>
      </c>
      <c r="Z80" s="204">
        <v>2.74</v>
      </c>
      <c r="AA80" s="204">
        <v>0.89</v>
      </c>
      <c r="AB80" s="204">
        <v>0</v>
      </c>
      <c r="AC80" s="204">
        <v>0</v>
      </c>
      <c r="AD80" s="204">
        <v>13.64</v>
      </c>
      <c r="AE80" s="204">
        <v>0</v>
      </c>
      <c r="AF80" s="204">
        <v>0</v>
      </c>
      <c r="AG80" s="204">
        <v>26.52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10.88</v>
      </c>
      <c r="E81" s="204">
        <v>0</v>
      </c>
      <c r="F81" s="204">
        <v>0</v>
      </c>
      <c r="G81" s="204">
        <v>17.989999999999998</v>
      </c>
      <c r="H81" s="204">
        <v>0</v>
      </c>
      <c r="I81" s="204">
        <v>0</v>
      </c>
      <c r="J81" s="204">
        <v>22.97</v>
      </c>
      <c r="K81" s="204">
        <v>6.37</v>
      </c>
      <c r="L81" s="204">
        <v>1.68</v>
      </c>
      <c r="M81" s="204">
        <v>0</v>
      </c>
      <c r="N81" s="204">
        <v>1.18</v>
      </c>
      <c r="O81" s="204">
        <v>0.98</v>
      </c>
      <c r="P81" s="204">
        <v>2.69</v>
      </c>
      <c r="Q81" s="204">
        <v>0.2</v>
      </c>
      <c r="R81" s="204">
        <v>0.42</v>
      </c>
      <c r="S81" s="204">
        <v>0.26</v>
      </c>
      <c r="T81" s="204">
        <v>0</v>
      </c>
      <c r="U81" s="204">
        <v>10.52</v>
      </c>
      <c r="V81" s="204">
        <v>0.21</v>
      </c>
      <c r="W81" s="204">
        <v>0.45</v>
      </c>
      <c r="X81" s="204">
        <v>0.98</v>
      </c>
      <c r="Y81" s="204">
        <v>0</v>
      </c>
      <c r="Z81" s="204">
        <v>2.74</v>
      </c>
      <c r="AA81" s="204">
        <v>0.89</v>
      </c>
      <c r="AB81" s="204">
        <v>0</v>
      </c>
      <c r="AC81" s="204">
        <v>0</v>
      </c>
      <c r="AD81" s="204">
        <v>13.64</v>
      </c>
      <c r="AE81" s="204">
        <v>0</v>
      </c>
      <c r="AF81" s="204">
        <v>0</v>
      </c>
      <c r="AG81" s="204">
        <v>26.52</v>
      </c>
      <c r="AH81" s="204">
        <v>0</v>
      </c>
      <c r="AI81" s="204">
        <v>26.52</v>
      </c>
      <c r="AJ81" s="204">
        <v>0</v>
      </c>
      <c r="AK81" s="204">
        <v>9.01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10.93</v>
      </c>
      <c r="E82" s="204">
        <v>0</v>
      </c>
      <c r="F82" s="204">
        <v>0</v>
      </c>
      <c r="G82" s="204">
        <v>17.989999999999998</v>
      </c>
      <c r="H82" s="204">
        <v>0</v>
      </c>
      <c r="I82" s="204">
        <v>0</v>
      </c>
      <c r="J82" s="204">
        <v>22.97</v>
      </c>
      <c r="K82" s="204">
        <v>6.37</v>
      </c>
      <c r="L82" s="204">
        <v>1.68</v>
      </c>
      <c r="M82" s="204">
        <v>0</v>
      </c>
      <c r="N82" s="204">
        <v>1.18</v>
      </c>
      <c r="O82" s="204">
        <v>0.98</v>
      </c>
      <c r="P82" s="204">
        <v>2.69</v>
      </c>
      <c r="Q82" s="204">
        <v>0.2</v>
      </c>
      <c r="R82" s="204">
        <v>0.42</v>
      </c>
      <c r="S82" s="204">
        <v>0.26</v>
      </c>
      <c r="T82" s="204">
        <v>0</v>
      </c>
      <c r="U82" s="204">
        <v>10.52</v>
      </c>
      <c r="V82" s="204">
        <v>0.21</v>
      </c>
      <c r="W82" s="204">
        <v>0.45</v>
      </c>
      <c r="X82" s="204">
        <v>0.98</v>
      </c>
      <c r="Y82" s="204">
        <v>0</v>
      </c>
      <c r="Z82" s="204">
        <v>2.74</v>
      </c>
      <c r="AA82" s="204">
        <v>0.89</v>
      </c>
      <c r="AB82" s="204">
        <v>0</v>
      </c>
      <c r="AC82" s="204">
        <v>0</v>
      </c>
      <c r="AD82" s="204">
        <v>13.64</v>
      </c>
      <c r="AE82" s="204">
        <v>0</v>
      </c>
      <c r="AF82" s="204">
        <v>0</v>
      </c>
      <c r="AG82" s="204">
        <v>26.52</v>
      </c>
      <c r="AH82" s="204">
        <v>0</v>
      </c>
      <c r="AI82" s="204">
        <v>26.52</v>
      </c>
      <c r="AJ82" s="204">
        <v>0</v>
      </c>
      <c r="AK82" s="204">
        <v>9.01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10.93</v>
      </c>
      <c r="E83" s="204">
        <v>0</v>
      </c>
      <c r="F83" s="204">
        <v>0</v>
      </c>
      <c r="G83" s="204">
        <v>17.989999999999998</v>
      </c>
      <c r="H83" s="204">
        <v>0</v>
      </c>
      <c r="I83" s="204">
        <v>0</v>
      </c>
      <c r="J83" s="204">
        <v>22.97</v>
      </c>
      <c r="K83" s="204">
        <v>6.04</v>
      </c>
      <c r="L83" s="204">
        <v>1.68</v>
      </c>
      <c r="M83" s="204">
        <v>0</v>
      </c>
      <c r="N83" s="204">
        <v>1.18</v>
      </c>
      <c r="O83" s="204">
        <v>0.98</v>
      </c>
      <c r="P83" s="204">
        <v>2.69</v>
      </c>
      <c r="Q83" s="204">
        <v>0.2</v>
      </c>
      <c r="R83" s="204">
        <v>0.42</v>
      </c>
      <c r="S83" s="204">
        <v>0.26</v>
      </c>
      <c r="T83" s="204">
        <v>0</v>
      </c>
      <c r="U83" s="204">
        <v>10.52</v>
      </c>
      <c r="V83" s="204">
        <v>0.21</v>
      </c>
      <c r="W83" s="204">
        <v>0.45</v>
      </c>
      <c r="X83" s="204">
        <v>0.98</v>
      </c>
      <c r="Y83" s="204">
        <v>0</v>
      </c>
      <c r="Z83" s="204">
        <v>2.74</v>
      </c>
      <c r="AA83" s="204">
        <v>0.89</v>
      </c>
      <c r="AB83" s="204">
        <v>0</v>
      </c>
      <c r="AC83" s="204">
        <v>0</v>
      </c>
      <c r="AD83" s="204">
        <v>13.64</v>
      </c>
      <c r="AE83" s="204">
        <v>0</v>
      </c>
      <c r="AF83" s="204">
        <v>0</v>
      </c>
      <c r="AG83" s="204">
        <v>26.52</v>
      </c>
      <c r="AH83" s="204">
        <v>0</v>
      </c>
      <c r="AI83" s="204">
        <v>26.52</v>
      </c>
      <c r="AJ83" s="204">
        <v>0</v>
      </c>
      <c r="AK83" s="204">
        <v>9.01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10.99</v>
      </c>
      <c r="E84" s="204">
        <v>0</v>
      </c>
      <c r="F84" s="204">
        <v>0</v>
      </c>
      <c r="G84" s="204">
        <v>17.989999999999998</v>
      </c>
      <c r="H84" s="204">
        <v>0</v>
      </c>
      <c r="I84" s="204">
        <v>0</v>
      </c>
      <c r="J84" s="204">
        <v>22.97</v>
      </c>
      <c r="K84" s="204">
        <v>56.39</v>
      </c>
      <c r="L84" s="204">
        <v>1.68</v>
      </c>
      <c r="M84" s="204">
        <v>0</v>
      </c>
      <c r="N84" s="204">
        <v>1.18</v>
      </c>
      <c r="O84" s="204">
        <v>0.98</v>
      </c>
      <c r="P84" s="204">
        <v>2.69</v>
      </c>
      <c r="Q84" s="204">
        <v>0.17</v>
      </c>
      <c r="R84" s="204">
        <v>0.36</v>
      </c>
      <c r="S84" s="204">
        <v>0.22</v>
      </c>
      <c r="T84" s="204">
        <v>0</v>
      </c>
      <c r="U84" s="204">
        <v>10.52</v>
      </c>
      <c r="V84" s="204">
        <v>0.21</v>
      </c>
      <c r="W84" s="204">
        <v>0.45</v>
      </c>
      <c r="X84" s="204">
        <v>0.98</v>
      </c>
      <c r="Y84" s="204">
        <v>0</v>
      </c>
      <c r="Z84" s="204">
        <v>2.74</v>
      </c>
      <c r="AA84" s="204">
        <v>0.89</v>
      </c>
      <c r="AB84" s="204">
        <v>0</v>
      </c>
      <c r="AC84" s="204">
        <v>0</v>
      </c>
      <c r="AD84" s="204">
        <v>13.64</v>
      </c>
      <c r="AE84" s="204">
        <v>0</v>
      </c>
      <c r="AF84" s="204">
        <v>0</v>
      </c>
      <c r="AG84" s="204">
        <v>26.52</v>
      </c>
      <c r="AH84" s="204">
        <v>0</v>
      </c>
      <c r="AI84" s="204">
        <v>26.52</v>
      </c>
      <c r="AJ84" s="204">
        <v>0</v>
      </c>
      <c r="AK84" s="204">
        <v>9.01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11.04</v>
      </c>
      <c r="E85" s="204">
        <v>0</v>
      </c>
      <c r="F85" s="204">
        <v>0</v>
      </c>
      <c r="G85" s="204">
        <v>17.989999999999998</v>
      </c>
      <c r="H85" s="204">
        <v>0</v>
      </c>
      <c r="I85" s="204">
        <v>0</v>
      </c>
      <c r="J85" s="204">
        <v>22.97</v>
      </c>
      <c r="K85" s="204">
        <v>27.78</v>
      </c>
      <c r="L85" s="204">
        <v>16.75</v>
      </c>
      <c r="M85" s="204">
        <v>0</v>
      </c>
      <c r="N85" s="204">
        <v>1.18</v>
      </c>
      <c r="O85" s="204">
        <v>0.98</v>
      </c>
      <c r="P85" s="204">
        <v>2.69</v>
      </c>
      <c r="Q85" s="204">
        <v>0.17</v>
      </c>
      <c r="R85" s="204">
        <v>0.36</v>
      </c>
      <c r="S85" s="204">
        <v>0.22</v>
      </c>
      <c r="T85" s="204">
        <v>0</v>
      </c>
      <c r="U85" s="204">
        <v>10.52</v>
      </c>
      <c r="V85" s="204">
        <v>0.21</v>
      </c>
      <c r="W85" s="204">
        <v>0.45</v>
      </c>
      <c r="X85" s="204">
        <v>0.98</v>
      </c>
      <c r="Y85" s="204">
        <v>0</v>
      </c>
      <c r="Z85" s="204">
        <v>2.74</v>
      </c>
      <c r="AA85" s="204">
        <v>0.89</v>
      </c>
      <c r="AB85" s="204">
        <v>0</v>
      </c>
      <c r="AC85" s="204">
        <v>0</v>
      </c>
      <c r="AD85" s="204">
        <v>13.64</v>
      </c>
      <c r="AE85" s="204">
        <v>0</v>
      </c>
      <c r="AF85" s="204">
        <v>0</v>
      </c>
      <c r="AG85" s="204">
        <v>26.52</v>
      </c>
      <c r="AH85" s="204">
        <v>0</v>
      </c>
      <c r="AI85" s="204">
        <v>26.52</v>
      </c>
      <c r="AJ85" s="204">
        <v>0</v>
      </c>
      <c r="AK85" s="204">
        <v>9.01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10.99</v>
      </c>
      <c r="E86" s="204">
        <v>0</v>
      </c>
      <c r="F86" s="204">
        <v>0</v>
      </c>
      <c r="G86" s="204">
        <v>17.989999999999998</v>
      </c>
      <c r="H86" s="204">
        <v>0</v>
      </c>
      <c r="I86" s="204">
        <v>0</v>
      </c>
      <c r="J86" s="204">
        <v>22.97</v>
      </c>
      <c r="K86" s="204">
        <v>16.39</v>
      </c>
      <c r="L86" s="204">
        <v>5.53</v>
      </c>
      <c r="M86" s="204">
        <v>0</v>
      </c>
      <c r="N86" s="204">
        <v>1.18</v>
      </c>
      <c r="O86" s="204">
        <v>0.98</v>
      </c>
      <c r="P86" s="204">
        <v>2.69</v>
      </c>
      <c r="Q86" s="204">
        <v>0.17</v>
      </c>
      <c r="R86" s="204">
        <v>0.36</v>
      </c>
      <c r="S86" s="204">
        <v>0.22</v>
      </c>
      <c r="T86" s="204">
        <v>0</v>
      </c>
      <c r="U86" s="204">
        <v>10.52</v>
      </c>
      <c r="V86" s="204">
        <v>0.21</v>
      </c>
      <c r="W86" s="204">
        <v>0.45</v>
      </c>
      <c r="X86" s="204">
        <v>0.98</v>
      </c>
      <c r="Y86" s="204">
        <v>0</v>
      </c>
      <c r="Z86" s="204">
        <v>2.74</v>
      </c>
      <c r="AA86" s="204">
        <v>0.89</v>
      </c>
      <c r="AB86" s="204">
        <v>0</v>
      </c>
      <c r="AC86" s="204">
        <v>0</v>
      </c>
      <c r="AD86" s="204">
        <v>13.64</v>
      </c>
      <c r="AE86" s="204">
        <v>0</v>
      </c>
      <c r="AF86" s="204">
        <v>0</v>
      </c>
      <c r="AG86" s="204">
        <v>26.52</v>
      </c>
      <c r="AH86" s="204">
        <v>0</v>
      </c>
      <c r="AI86" s="204">
        <v>26.52</v>
      </c>
      <c r="AJ86" s="204">
        <v>0</v>
      </c>
      <c r="AK86" s="204">
        <v>9.01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10.99</v>
      </c>
      <c r="E87" s="204">
        <v>0</v>
      </c>
      <c r="F87" s="204">
        <v>0</v>
      </c>
      <c r="G87" s="204">
        <v>17.989999999999998</v>
      </c>
      <c r="H87" s="204">
        <v>0</v>
      </c>
      <c r="I87" s="204">
        <v>0</v>
      </c>
      <c r="J87" s="204">
        <v>22.97</v>
      </c>
      <c r="K87" s="204">
        <v>21.99</v>
      </c>
      <c r="L87" s="204">
        <v>12.38</v>
      </c>
      <c r="M87" s="204">
        <v>0</v>
      </c>
      <c r="N87" s="204">
        <v>1.18</v>
      </c>
      <c r="O87" s="204">
        <v>0.98</v>
      </c>
      <c r="P87" s="204">
        <v>2.69</v>
      </c>
      <c r="Q87" s="204">
        <v>0.17</v>
      </c>
      <c r="R87" s="204">
        <v>0.36</v>
      </c>
      <c r="S87" s="204">
        <v>0.22</v>
      </c>
      <c r="T87" s="204">
        <v>0</v>
      </c>
      <c r="U87" s="204">
        <v>10.52</v>
      </c>
      <c r="V87" s="204">
        <v>0.21</v>
      </c>
      <c r="W87" s="204">
        <v>0.45</v>
      </c>
      <c r="X87" s="204">
        <v>0.98</v>
      </c>
      <c r="Y87" s="204">
        <v>0</v>
      </c>
      <c r="Z87" s="204">
        <v>2.74</v>
      </c>
      <c r="AA87" s="204">
        <v>0.89</v>
      </c>
      <c r="AB87" s="204">
        <v>0</v>
      </c>
      <c r="AC87" s="204">
        <v>0</v>
      </c>
      <c r="AD87" s="204">
        <v>13.64</v>
      </c>
      <c r="AE87" s="204">
        <v>0</v>
      </c>
      <c r="AF87" s="204">
        <v>0</v>
      </c>
      <c r="AG87" s="204">
        <v>26.52</v>
      </c>
      <c r="AH87" s="204">
        <v>0</v>
      </c>
      <c r="AI87" s="204">
        <v>26.52</v>
      </c>
      <c r="AJ87" s="204">
        <v>0</v>
      </c>
      <c r="AK87" s="204">
        <v>9.01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11.04</v>
      </c>
      <c r="E88" s="204">
        <v>0</v>
      </c>
      <c r="F88" s="204">
        <v>0</v>
      </c>
      <c r="G88" s="204">
        <v>17.989999999999998</v>
      </c>
      <c r="H88" s="204">
        <v>0</v>
      </c>
      <c r="I88" s="204">
        <v>0</v>
      </c>
      <c r="J88" s="204">
        <v>22.97</v>
      </c>
      <c r="K88" s="204">
        <v>44.08</v>
      </c>
      <c r="L88" s="204">
        <v>18.559999999999999</v>
      </c>
      <c r="M88" s="204">
        <v>0</v>
      </c>
      <c r="N88" s="204">
        <v>1.18</v>
      </c>
      <c r="O88" s="204">
        <v>0.98</v>
      </c>
      <c r="P88" s="204">
        <v>2.69</v>
      </c>
      <c r="Q88" s="204">
        <v>0.17</v>
      </c>
      <c r="R88" s="204">
        <v>0.36</v>
      </c>
      <c r="S88" s="204">
        <v>0.22</v>
      </c>
      <c r="T88" s="204">
        <v>0</v>
      </c>
      <c r="U88" s="204">
        <v>10.52</v>
      </c>
      <c r="V88" s="204">
        <v>0.21</v>
      </c>
      <c r="W88" s="204">
        <v>0.45</v>
      </c>
      <c r="X88" s="204">
        <v>0.98</v>
      </c>
      <c r="Y88" s="204">
        <v>0</v>
      </c>
      <c r="Z88" s="204">
        <v>2.74</v>
      </c>
      <c r="AA88" s="204">
        <v>0.89</v>
      </c>
      <c r="AB88" s="204">
        <v>0</v>
      </c>
      <c r="AC88" s="204">
        <v>0</v>
      </c>
      <c r="AD88" s="204">
        <v>13.64</v>
      </c>
      <c r="AE88" s="204">
        <v>0</v>
      </c>
      <c r="AF88" s="204">
        <v>0</v>
      </c>
      <c r="AG88" s="204">
        <v>26.52</v>
      </c>
      <c r="AH88" s="204">
        <v>0</v>
      </c>
      <c r="AI88" s="204">
        <v>26.52</v>
      </c>
      <c r="AJ88" s="204">
        <v>0</v>
      </c>
      <c r="AK88" s="204">
        <v>9.01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11.04</v>
      </c>
      <c r="E89" s="204">
        <v>0</v>
      </c>
      <c r="F89" s="204">
        <v>0</v>
      </c>
      <c r="G89" s="204">
        <v>17.989999999999998</v>
      </c>
      <c r="H89" s="204">
        <v>0</v>
      </c>
      <c r="I89" s="204">
        <v>0</v>
      </c>
      <c r="J89" s="204">
        <v>22.97</v>
      </c>
      <c r="K89" s="204">
        <v>58.8</v>
      </c>
      <c r="L89" s="204">
        <v>22.26</v>
      </c>
      <c r="M89" s="204">
        <v>0</v>
      </c>
      <c r="N89" s="204">
        <v>1.18</v>
      </c>
      <c r="O89" s="204">
        <v>0.98</v>
      </c>
      <c r="P89" s="204">
        <v>2.69</v>
      </c>
      <c r="Q89" s="204">
        <v>2.19</v>
      </c>
      <c r="R89" s="204">
        <v>5</v>
      </c>
      <c r="S89" s="204">
        <v>2.87</v>
      </c>
      <c r="T89" s="204">
        <v>0</v>
      </c>
      <c r="U89" s="204">
        <v>10.52</v>
      </c>
      <c r="V89" s="204">
        <v>0.21</v>
      </c>
      <c r="W89" s="204">
        <v>0.45</v>
      </c>
      <c r="X89" s="204">
        <v>0.98</v>
      </c>
      <c r="Y89" s="204">
        <v>0</v>
      </c>
      <c r="Z89" s="204">
        <v>37.04</v>
      </c>
      <c r="AA89" s="204">
        <v>0.89</v>
      </c>
      <c r="AB89" s="204">
        <v>0</v>
      </c>
      <c r="AC89" s="204">
        <v>0</v>
      </c>
      <c r="AD89" s="204">
        <v>13.64</v>
      </c>
      <c r="AE89" s="204">
        <v>0</v>
      </c>
      <c r="AF89" s="204">
        <v>0</v>
      </c>
      <c r="AG89" s="204">
        <v>26.52</v>
      </c>
      <c r="AH89" s="204">
        <v>0</v>
      </c>
      <c r="AI89" s="204">
        <v>26.52</v>
      </c>
      <c r="AJ89" s="204">
        <v>0</v>
      </c>
      <c r="AK89" s="204">
        <v>9.01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11.04</v>
      </c>
      <c r="E90" s="204">
        <v>0</v>
      </c>
      <c r="F90" s="204">
        <v>0</v>
      </c>
      <c r="G90" s="204">
        <v>17.989999999999998</v>
      </c>
      <c r="H90" s="204">
        <v>0</v>
      </c>
      <c r="I90" s="204">
        <v>0</v>
      </c>
      <c r="J90" s="204">
        <v>22.97</v>
      </c>
      <c r="K90" s="204">
        <v>62.62</v>
      </c>
      <c r="L90" s="204">
        <v>22.26</v>
      </c>
      <c r="M90" s="204">
        <v>0</v>
      </c>
      <c r="N90" s="204">
        <v>1.18</v>
      </c>
      <c r="O90" s="204">
        <v>0.98</v>
      </c>
      <c r="P90" s="204">
        <v>2.69</v>
      </c>
      <c r="Q90" s="204">
        <v>2.19</v>
      </c>
      <c r="R90" s="204">
        <v>5</v>
      </c>
      <c r="S90" s="204">
        <v>2.87</v>
      </c>
      <c r="T90" s="204">
        <v>0</v>
      </c>
      <c r="U90" s="204">
        <v>10.52</v>
      </c>
      <c r="V90" s="204">
        <v>0.21</v>
      </c>
      <c r="W90" s="204">
        <v>0.45</v>
      </c>
      <c r="X90" s="204">
        <v>0.98</v>
      </c>
      <c r="Y90" s="204">
        <v>0</v>
      </c>
      <c r="Z90" s="204">
        <v>37.04</v>
      </c>
      <c r="AA90" s="204">
        <v>0.89</v>
      </c>
      <c r="AB90" s="204">
        <v>0</v>
      </c>
      <c r="AC90" s="204">
        <v>0</v>
      </c>
      <c r="AD90" s="204">
        <v>13.64</v>
      </c>
      <c r="AE90" s="204">
        <v>0</v>
      </c>
      <c r="AF90" s="204">
        <v>0</v>
      </c>
      <c r="AG90" s="204">
        <v>26.52</v>
      </c>
      <c r="AH90" s="204">
        <v>0</v>
      </c>
      <c r="AI90" s="204">
        <v>26.52</v>
      </c>
      <c r="AJ90" s="204">
        <v>0</v>
      </c>
      <c r="AK90" s="204">
        <v>9.01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11.04</v>
      </c>
      <c r="E91" s="204">
        <v>0</v>
      </c>
      <c r="F91" s="204">
        <v>0</v>
      </c>
      <c r="G91" s="204">
        <v>17.989999999999998</v>
      </c>
      <c r="H91" s="204">
        <v>0</v>
      </c>
      <c r="I91" s="204">
        <v>0</v>
      </c>
      <c r="J91" s="204">
        <v>22.97</v>
      </c>
      <c r="K91" s="204">
        <v>63.42</v>
      </c>
      <c r="L91" s="204">
        <v>22.26</v>
      </c>
      <c r="M91" s="204">
        <v>0</v>
      </c>
      <c r="N91" s="204">
        <v>1.18</v>
      </c>
      <c r="O91" s="204">
        <v>0.98</v>
      </c>
      <c r="P91" s="204">
        <v>2.69</v>
      </c>
      <c r="Q91" s="204">
        <v>2.19</v>
      </c>
      <c r="R91" s="204">
        <v>5</v>
      </c>
      <c r="S91" s="204">
        <v>2.87</v>
      </c>
      <c r="T91" s="204">
        <v>0</v>
      </c>
      <c r="U91" s="204">
        <v>10.52</v>
      </c>
      <c r="V91" s="204">
        <v>0</v>
      </c>
      <c r="W91" s="204">
        <v>0.45</v>
      </c>
      <c r="X91" s="204">
        <v>0.98</v>
      </c>
      <c r="Y91" s="204">
        <v>0</v>
      </c>
      <c r="Z91" s="204">
        <v>37.04</v>
      </c>
      <c r="AA91" s="204">
        <v>0.89</v>
      </c>
      <c r="AB91" s="204">
        <v>0</v>
      </c>
      <c r="AC91" s="204">
        <v>0</v>
      </c>
      <c r="AD91" s="204">
        <v>13.64</v>
      </c>
      <c r="AE91" s="204">
        <v>0</v>
      </c>
      <c r="AF91" s="204">
        <v>0</v>
      </c>
      <c r="AG91" s="204">
        <v>26.52</v>
      </c>
      <c r="AH91" s="204">
        <v>0</v>
      </c>
      <c r="AI91" s="204">
        <v>26.52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11.07</v>
      </c>
      <c r="E92" s="204">
        <v>0</v>
      </c>
      <c r="F92" s="204">
        <v>0</v>
      </c>
      <c r="G92" s="204">
        <v>17.989999999999998</v>
      </c>
      <c r="H92" s="204">
        <v>0</v>
      </c>
      <c r="I92" s="204">
        <v>0</v>
      </c>
      <c r="J92" s="204">
        <v>22.97</v>
      </c>
      <c r="K92" s="204">
        <v>64.569999999999993</v>
      </c>
      <c r="L92" s="204">
        <v>22.26</v>
      </c>
      <c r="M92" s="204">
        <v>0</v>
      </c>
      <c r="N92" s="204">
        <v>1.18</v>
      </c>
      <c r="O92" s="204">
        <v>0.98</v>
      </c>
      <c r="P92" s="204">
        <v>2.69</v>
      </c>
      <c r="Q92" s="204">
        <v>2.19</v>
      </c>
      <c r="R92" s="204">
        <v>5</v>
      </c>
      <c r="S92" s="204">
        <v>2.87</v>
      </c>
      <c r="T92" s="204">
        <v>0</v>
      </c>
      <c r="U92" s="204">
        <v>10.52</v>
      </c>
      <c r="V92" s="204">
        <v>0.21</v>
      </c>
      <c r="W92" s="204">
        <v>0.45</v>
      </c>
      <c r="X92" s="204">
        <v>0.98</v>
      </c>
      <c r="Y92" s="204">
        <v>0</v>
      </c>
      <c r="Z92" s="204">
        <v>37.04</v>
      </c>
      <c r="AA92" s="204">
        <v>0.89</v>
      </c>
      <c r="AB92" s="204">
        <v>0</v>
      </c>
      <c r="AC92" s="204">
        <v>0</v>
      </c>
      <c r="AD92" s="204">
        <v>13.64</v>
      </c>
      <c r="AE92" s="204">
        <v>0</v>
      </c>
      <c r="AF92" s="204">
        <v>0</v>
      </c>
      <c r="AG92" s="204">
        <v>26.52</v>
      </c>
      <c r="AH92" s="204">
        <v>0</v>
      </c>
      <c r="AI92" s="204">
        <v>26.52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11.07</v>
      </c>
      <c r="E93" s="204">
        <v>0</v>
      </c>
      <c r="F93" s="204">
        <v>0</v>
      </c>
      <c r="G93" s="204">
        <v>17.989999999999998</v>
      </c>
      <c r="H93" s="204">
        <v>0</v>
      </c>
      <c r="I93" s="204">
        <v>0</v>
      </c>
      <c r="J93" s="204">
        <v>22.97</v>
      </c>
      <c r="K93" s="204">
        <v>76.69</v>
      </c>
      <c r="L93" s="204">
        <v>22.26</v>
      </c>
      <c r="M93" s="204">
        <v>0</v>
      </c>
      <c r="N93" s="204">
        <v>1.18</v>
      </c>
      <c r="O93" s="204">
        <v>0.98</v>
      </c>
      <c r="P93" s="204">
        <v>2.69</v>
      </c>
      <c r="Q93" s="204">
        <v>2.19</v>
      </c>
      <c r="R93" s="204">
        <v>5</v>
      </c>
      <c r="S93" s="204">
        <v>2.87</v>
      </c>
      <c r="T93" s="204">
        <v>0</v>
      </c>
      <c r="U93" s="204">
        <v>10.52</v>
      </c>
      <c r="V93" s="204">
        <v>0.21</v>
      </c>
      <c r="W93" s="204">
        <v>0.45</v>
      </c>
      <c r="X93" s="204">
        <v>0.98</v>
      </c>
      <c r="Y93" s="204">
        <v>0</v>
      </c>
      <c r="Z93" s="204">
        <v>37.04</v>
      </c>
      <c r="AA93" s="204">
        <v>0.89</v>
      </c>
      <c r="AB93" s="204">
        <v>0</v>
      </c>
      <c r="AC93" s="204">
        <v>0</v>
      </c>
      <c r="AD93" s="204">
        <v>13.64</v>
      </c>
      <c r="AE93" s="204">
        <v>0</v>
      </c>
      <c r="AF93" s="204">
        <v>0</v>
      </c>
      <c r="AG93" s="204">
        <v>26.52</v>
      </c>
      <c r="AH93" s="204">
        <v>0</v>
      </c>
      <c r="AI93" s="204">
        <v>26.52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11.07</v>
      </c>
      <c r="E94" s="204">
        <v>0</v>
      </c>
      <c r="F94" s="204">
        <v>0</v>
      </c>
      <c r="G94" s="204">
        <v>17.989999999999998</v>
      </c>
      <c r="H94" s="204">
        <v>0</v>
      </c>
      <c r="I94" s="204">
        <v>0</v>
      </c>
      <c r="J94" s="204">
        <v>22.97</v>
      </c>
      <c r="K94" s="204">
        <v>76.69</v>
      </c>
      <c r="L94" s="204">
        <v>22.26</v>
      </c>
      <c r="M94" s="204">
        <v>0</v>
      </c>
      <c r="N94" s="204">
        <v>1.18</v>
      </c>
      <c r="O94" s="204">
        <v>0.98</v>
      </c>
      <c r="P94" s="204">
        <v>2.69</v>
      </c>
      <c r="Q94" s="204">
        <v>2.19</v>
      </c>
      <c r="R94" s="204">
        <v>5</v>
      </c>
      <c r="S94" s="204">
        <v>2.87</v>
      </c>
      <c r="T94" s="204">
        <v>0</v>
      </c>
      <c r="U94" s="204">
        <v>10.52</v>
      </c>
      <c r="V94" s="204">
        <v>0</v>
      </c>
      <c r="W94" s="204">
        <v>0.45</v>
      </c>
      <c r="X94" s="204">
        <v>0.98</v>
      </c>
      <c r="Y94" s="204">
        <v>0</v>
      </c>
      <c r="Z94" s="204">
        <v>37.04</v>
      </c>
      <c r="AA94" s="204">
        <v>0.89</v>
      </c>
      <c r="AB94" s="204">
        <v>0</v>
      </c>
      <c r="AC94" s="204">
        <v>0</v>
      </c>
      <c r="AD94" s="204">
        <v>13.64</v>
      </c>
      <c r="AE94" s="204">
        <v>0</v>
      </c>
      <c r="AF94" s="204">
        <v>0</v>
      </c>
      <c r="AG94" s="204">
        <v>26.52</v>
      </c>
      <c r="AH94" s="204">
        <v>0</v>
      </c>
      <c r="AI94" s="204">
        <v>26.52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11.07</v>
      </c>
      <c r="E95" s="204">
        <v>0</v>
      </c>
      <c r="F95" s="204">
        <v>0</v>
      </c>
      <c r="G95" s="204">
        <v>17.989999999999998</v>
      </c>
      <c r="H95" s="204">
        <v>0</v>
      </c>
      <c r="I95" s="204">
        <v>0</v>
      </c>
      <c r="J95" s="204">
        <v>22.97</v>
      </c>
      <c r="K95" s="204">
        <v>76.69</v>
      </c>
      <c r="L95" s="204">
        <v>22.26</v>
      </c>
      <c r="M95" s="204">
        <v>0</v>
      </c>
      <c r="N95" s="204">
        <v>1.18</v>
      </c>
      <c r="O95" s="204">
        <v>0.98</v>
      </c>
      <c r="P95" s="204">
        <v>2.69</v>
      </c>
      <c r="Q95" s="204">
        <v>2.19</v>
      </c>
      <c r="R95" s="204">
        <v>5</v>
      </c>
      <c r="S95" s="204">
        <v>2.87</v>
      </c>
      <c r="T95" s="204">
        <v>0</v>
      </c>
      <c r="U95" s="204">
        <v>10.52</v>
      </c>
      <c r="V95" s="204">
        <v>1.1299999999999999</v>
      </c>
      <c r="W95" s="204">
        <v>6.27</v>
      </c>
      <c r="X95" s="204">
        <v>0.98</v>
      </c>
      <c r="Y95" s="204">
        <v>0</v>
      </c>
      <c r="Z95" s="204">
        <v>37.04</v>
      </c>
      <c r="AA95" s="204">
        <v>11.37</v>
      </c>
      <c r="AB95" s="204">
        <v>0</v>
      </c>
      <c r="AC95" s="204">
        <v>0</v>
      </c>
      <c r="AD95" s="204">
        <v>13.64</v>
      </c>
      <c r="AE95" s="204">
        <v>0</v>
      </c>
      <c r="AF95" s="204">
        <v>0</v>
      </c>
      <c r="AG95" s="204">
        <v>26.52</v>
      </c>
      <c r="AH95" s="204">
        <v>0</v>
      </c>
      <c r="AI95" s="204">
        <v>26.52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11.07</v>
      </c>
      <c r="E96" s="204">
        <v>0</v>
      </c>
      <c r="F96" s="204">
        <v>0</v>
      </c>
      <c r="G96" s="204">
        <v>17.989999999999998</v>
      </c>
      <c r="H96" s="204">
        <v>0</v>
      </c>
      <c r="I96" s="204">
        <v>0</v>
      </c>
      <c r="J96" s="204">
        <v>22.97</v>
      </c>
      <c r="K96" s="204">
        <v>76.69</v>
      </c>
      <c r="L96" s="204">
        <v>22.26</v>
      </c>
      <c r="M96" s="204">
        <v>0</v>
      </c>
      <c r="N96" s="204">
        <v>1.18</v>
      </c>
      <c r="O96" s="204">
        <v>0.98</v>
      </c>
      <c r="P96" s="204">
        <v>2.69</v>
      </c>
      <c r="Q96" s="204">
        <v>2.19</v>
      </c>
      <c r="R96" s="204">
        <v>5</v>
      </c>
      <c r="S96" s="204">
        <v>2.87</v>
      </c>
      <c r="T96" s="204">
        <v>0</v>
      </c>
      <c r="U96" s="204">
        <v>10.52</v>
      </c>
      <c r="V96" s="204">
        <v>1.79</v>
      </c>
      <c r="W96" s="204">
        <v>6.27</v>
      </c>
      <c r="X96" s="204">
        <v>0.98</v>
      </c>
      <c r="Y96" s="204">
        <v>0</v>
      </c>
      <c r="Z96" s="204">
        <v>37.04</v>
      </c>
      <c r="AA96" s="204">
        <v>11.37</v>
      </c>
      <c r="AB96" s="204">
        <v>0</v>
      </c>
      <c r="AC96" s="204">
        <v>0</v>
      </c>
      <c r="AD96" s="204">
        <v>13.64</v>
      </c>
      <c r="AE96" s="204">
        <v>0</v>
      </c>
      <c r="AF96" s="204">
        <v>0</v>
      </c>
      <c r="AG96" s="204">
        <v>26.52</v>
      </c>
      <c r="AH96" s="204">
        <v>0</v>
      </c>
      <c r="AI96" s="204">
        <v>26.52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11.07</v>
      </c>
      <c r="E97" s="204">
        <v>0</v>
      </c>
      <c r="F97" s="204">
        <v>0</v>
      </c>
      <c r="G97" s="204">
        <v>17.989999999999998</v>
      </c>
      <c r="H97" s="204">
        <v>0</v>
      </c>
      <c r="I97" s="204">
        <v>0</v>
      </c>
      <c r="J97" s="204">
        <v>22.97</v>
      </c>
      <c r="K97" s="204">
        <v>76.69</v>
      </c>
      <c r="L97" s="204">
        <v>22.26</v>
      </c>
      <c r="M97" s="204">
        <v>0</v>
      </c>
      <c r="N97" s="204">
        <v>1.18</v>
      </c>
      <c r="O97" s="204">
        <v>0.98</v>
      </c>
      <c r="P97" s="204">
        <v>2.69</v>
      </c>
      <c r="Q97" s="204">
        <v>2.19</v>
      </c>
      <c r="R97" s="204">
        <v>5</v>
      </c>
      <c r="S97" s="204">
        <v>2.87</v>
      </c>
      <c r="T97" s="204">
        <v>0</v>
      </c>
      <c r="U97" s="204">
        <v>10.52</v>
      </c>
      <c r="V97" s="204">
        <v>1.79</v>
      </c>
      <c r="W97" s="204">
        <v>6.27</v>
      </c>
      <c r="X97" s="204">
        <v>0.98</v>
      </c>
      <c r="Y97" s="204">
        <v>0</v>
      </c>
      <c r="Z97" s="204">
        <v>37.04</v>
      </c>
      <c r="AA97" s="204">
        <v>11.37</v>
      </c>
      <c r="AB97" s="204">
        <v>0</v>
      </c>
      <c r="AC97" s="204">
        <v>0</v>
      </c>
      <c r="AD97" s="204">
        <v>13.64</v>
      </c>
      <c r="AE97" s="204">
        <v>0</v>
      </c>
      <c r="AF97" s="204">
        <v>0</v>
      </c>
      <c r="AG97" s="204">
        <v>26.52</v>
      </c>
      <c r="AH97" s="204">
        <v>0</v>
      </c>
      <c r="AI97" s="204">
        <v>26.52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11.07</v>
      </c>
      <c r="E98" s="204">
        <v>0</v>
      </c>
      <c r="F98" s="204">
        <v>0</v>
      </c>
      <c r="G98" s="204">
        <v>17.989999999999998</v>
      </c>
      <c r="H98" s="204">
        <v>0</v>
      </c>
      <c r="I98" s="204">
        <v>0</v>
      </c>
      <c r="J98" s="204">
        <v>22.97</v>
      </c>
      <c r="K98" s="204">
        <v>76.69</v>
      </c>
      <c r="L98" s="204">
        <v>22.26</v>
      </c>
      <c r="M98" s="204">
        <v>0</v>
      </c>
      <c r="N98" s="204">
        <v>1.18</v>
      </c>
      <c r="O98" s="204">
        <v>0.98</v>
      </c>
      <c r="P98" s="204">
        <v>2.69</v>
      </c>
      <c r="Q98" s="204">
        <v>2.19</v>
      </c>
      <c r="R98" s="204">
        <v>5</v>
      </c>
      <c r="S98" s="204">
        <v>2.87</v>
      </c>
      <c r="T98" s="204">
        <v>0</v>
      </c>
      <c r="U98" s="204">
        <v>10.52</v>
      </c>
      <c r="V98" s="204">
        <v>1.79</v>
      </c>
      <c r="W98" s="204">
        <v>6.27</v>
      </c>
      <c r="X98" s="204">
        <v>0.98</v>
      </c>
      <c r="Y98" s="204">
        <v>0</v>
      </c>
      <c r="Z98" s="204">
        <v>37.04</v>
      </c>
      <c r="AA98" s="204">
        <v>11.37</v>
      </c>
      <c r="AB98" s="204">
        <v>0</v>
      </c>
      <c r="AC98" s="204">
        <v>0</v>
      </c>
      <c r="AD98" s="204">
        <v>13.64</v>
      </c>
      <c r="AE98" s="204">
        <v>0</v>
      </c>
      <c r="AF98" s="204">
        <v>0</v>
      </c>
      <c r="AG98" s="204">
        <v>26.52</v>
      </c>
      <c r="AH98" s="204">
        <v>0</v>
      </c>
      <c r="AI98" s="204">
        <v>26.52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0.55128000000000021</v>
      </c>
      <c r="K99">
        <f t="shared" si="0"/>
        <v>1.2912674999999993</v>
      </c>
      <c r="L99">
        <f t="shared" si="0"/>
        <v>0.36834500000000009</v>
      </c>
      <c r="M99">
        <f t="shared" si="0"/>
        <v>0</v>
      </c>
      <c r="N99">
        <f t="shared" si="0"/>
        <v>2.8220000000000064E-2</v>
      </c>
      <c r="O99">
        <f t="shared" si="0"/>
        <v>2.3520000000000006E-2</v>
      </c>
      <c r="P99">
        <f t="shared" si="0"/>
        <v>6.4592499999999956E-2</v>
      </c>
      <c r="Q99">
        <f t="shared" si="0"/>
        <v>3.2834999999999982E-2</v>
      </c>
      <c r="R99">
        <f t="shared" si="0"/>
        <v>7.8745000000000079E-2</v>
      </c>
      <c r="S99">
        <f t="shared" si="0"/>
        <v>4.5685000000000003E-2</v>
      </c>
      <c r="T99">
        <f t="shared" si="0"/>
        <v>0</v>
      </c>
      <c r="U99">
        <f t="shared" si="0"/>
        <v>0.28495999999999988</v>
      </c>
      <c r="V99">
        <f t="shared" si="0"/>
        <v>1.5415000000000012E-2</v>
      </c>
      <c r="W99">
        <f t="shared" si="0"/>
        <v>3.8215000000000027E-2</v>
      </c>
      <c r="X99">
        <f t="shared" si="0"/>
        <v>5.5904999999999913E-2</v>
      </c>
      <c r="Y99">
        <f t="shared" si="0"/>
        <v>0</v>
      </c>
      <c r="Z99">
        <f t="shared" si="0"/>
        <v>0.42804249999999988</v>
      </c>
      <c r="AA99">
        <f t="shared" si="0"/>
        <v>0.10537749999999994</v>
      </c>
      <c r="AB99">
        <f t="shared" si="0"/>
        <v>0</v>
      </c>
      <c r="AC99">
        <f t="shared" si="0"/>
        <v>0</v>
      </c>
      <c r="AD99">
        <f t="shared" si="0"/>
        <v>0.2851800000000001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0.19043499999999988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10</v>
      </c>
      <c r="AH3" s="204">
        <v>0</v>
      </c>
      <c r="AI3" s="204">
        <v>10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10</v>
      </c>
      <c r="AH4" s="204">
        <v>0</v>
      </c>
      <c r="AI4" s="204">
        <v>10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10</v>
      </c>
      <c r="AH5" s="204">
        <v>0</v>
      </c>
      <c r="AI5" s="204">
        <v>10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10</v>
      </c>
      <c r="AH6" s="204">
        <v>0</v>
      </c>
      <c r="AI6" s="204">
        <v>10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10</v>
      </c>
      <c r="AH7" s="204">
        <v>0</v>
      </c>
      <c r="AI7" s="204">
        <v>10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10</v>
      </c>
      <c r="AH8" s="204">
        <v>0</v>
      </c>
      <c r="AI8" s="204">
        <v>10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10</v>
      </c>
      <c r="AH9" s="204">
        <v>0</v>
      </c>
      <c r="AI9" s="204">
        <v>10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10</v>
      </c>
      <c r="AH10" s="204">
        <v>0</v>
      </c>
      <c r="AI10" s="204">
        <v>10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10</v>
      </c>
      <c r="AH11" s="204">
        <v>0</v>
      </c>
      <c r="AI11" s="204">
        <v>10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10</v>
      </c>
      <c r="AH12" s="204">
        <v>0</v>
      </c>
      <c r="AI12" s="204">
        <v>10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10</v>
      </c>
      <c r="AH13" s="204">
        <v>0</v>
      </c>
      <c r="AI13" s="204">
        <v>10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10</v>
      </c>
      <c r="AH14" s="204">
        <v>0</v>
      </c>
      <c r="AI14" s="204">
        <v>10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10</v>
      </c>
      <c r="AH15" s="204">
        <v>0</v>
      </c>
      <c r="AI15" s="204">
        <v>10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10</v>
      </c>
      <c r="AH16" s="204">
        <v>0</v>
      </c>
      <c r="AI16" s="204">
        <v>10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10</v>
      </c>
      <c r="AH17" s="204">
        <v>0</v>
      </c>
      <c r="AI17" s="204">
        <v>10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10</v>
      </c>
      <c r="AH18" s="204">
        <v>0</v>
      </c>
      <c r="AI18" s="204">
        <v>10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10</v>
      </c>
      <c r="AH19" s="204">
        <v>0</v>
      </c>
      <c r="AI19" s="204">
        <v>10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10</v>
      </c>
      <c r="AH20" s="204">
        <v>0</v>
      </c>
      <c r="AI20" s="204">
        <v>10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10</v>
      </c>
      <c r="AH21" s="204">
        <v>0</v>
      </c>
      <c r="AI21" s="204">
        <v>10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10</v>
      </c>
      <c r="AH22" s="204">
        <v>0</v>
      </c>
      <c r="AI22" s="204">
        <v>10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10</v>
      </c>
      <c r="AH23" s="204">
        <v>0</v>
      </c>
      <c r="AI23" s="204">
        <v>10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10</v>
      </c>
      <c r="AH24" s="204">
        <v>0</v>
      </c>
      <c r="AI24" s="204">
        <v>10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10</v>
      </c>
      <c r="AH25" s="204">
        <v>0</v>
      </c>
      <c r="AI25" s="204">
        <v>10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10</v>
      </c>
      <c r="AH26" s="204">
        <v>0</v>
      </c>
      <c r="AI26" s="204">
        <v>10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10</v>
      </c>
      <c r="AH27" s="204">
        <v>0</v>
      </c>
      <c r="AI27" s="204">
        <v>10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10</v>
      </c>
      <c r="AH28" s="204">
        <v>0</v>
      </c>
      <c r="AI28" s="204">
        <v>10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10</v>
      </c>
      <c r="AH29" s="204">
        <v>0</v>
      </c>
      <c r="AI29" s="204">
        <v>10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10</v>
      </c>
      <c r="AH30" s="204">
        <v>0</v>
      </c>
      <c r="AI30" s="204">
        <v>10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10</v>
      </c>
      <c r="AH31" s="204">
        <v>0</v>
      </c>
      <c r="AI31" s="204">
        <v>10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10</v>
      </c>
      <c r="AH32" s="204">
        <v>0</v>
      </c>
      <c r="AI32" s="204">
        <v>10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10</v>
      </c>
      <c r="AH33" s="204">
        <v>0</v>
      </c>
      <c r="AI33" s="204">
        <v>10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10</v>
      </c>
      <c r="AH34" s="204">
        <v>0</v>
      </c>
      <c r="AI34" s="204">
        <v>10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10</v>
      </c>
      <c r="AH35" s="204">
        <v>0</v>
      </c>
      <c r="AI35" s="204">
        <v>10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10</v>
      </c>
      <c r="AH36" s="204">
        <v>0</v>
      </c>
      <c r="AI36" s="204">
        <v>10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10</v>
      </c>
      <c r="AH37" s="204">
        <v>0</v>
      </c>
      <c r="AI37" s="204">
        <v>10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10</v>
      </c>
      <c r="AH38" s="204">
        <v>0</v>
      </c>
      <c r="AI38" s="204">
        <v>10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10</v>
      </c>
      <c r="AH39" s="204">
        <v>0</v>
      </c>
      <c r="AI39" s="204">
        <v>10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10</v>
      </c>
      <c r="AH40" s="204">
        <v>0</v>
      </c>
      <c r="AI40" s="204">
        <v>10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10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10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10</v>
      </c>
      <c r="AH43" s="204">
        <v>0</v>
      </c>
      <c r="AI43" s="204">
        <v>10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10</v>
      </c>
      <c r="AH44" s="204">
        <v>0</v>
      </c>
      <c r="AI44" s="204">
        <v>10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10</v>
      </c>
      <c r="AH45" s="204">
        <v>0</v>
      </c>
      <c r="AI45" s="204">
        <v>10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10</v>
      </c>
      <c r="AH46" s="204">
        <v>0</v>
      </c>
      <c r="AI46" s="204">
        <v>10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10</v>
      </c>
      <c r="AH47" s="204">
        <v>0</v>
      </c>
      <c r="AI47" s="204">
        <v>10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10</v>
      </c>
      <c r="AH48" s="204">
        <v>0</v>
      </c>
      <c r="AI48" s="204">
        <v>10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10</v>
      </c>
      <c r="AH49" s="204">
        <v>0</v>
      </c>
      <c r="AI49" s="204">
        <v>10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10</v>
      </c>
      <c r="AH50" s="204">
        <v>0</v>
      </c>
      <c r="AI50" s="204">
        <v>10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10</v>
      </c>
      <c r="AH51" s="204">
        <v>0</v>
      </c>
      <c r="AI51" s="204">
        <v>10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10</v>
      </c>
      <c r="AH52" s="204">
        <v>0</v>
      </c>
      <c r="AI52" s="204">
        <v>10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10</v>
      </c>
      <c r="AH53" s="204">
        <v>0</v>
      </c>
      <c r="AI53" s="204">
        <v>10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10</v>
      </c>
      <c r="AH54" s="204">
        <v>0</v>
      </c>
      <c r="AI54" s="204">
        <v>10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10</v>
      </c>
      <c r="AH55" s="204">
        <v>0</v>
      </c>
      <c r="AI55" s="204">
        <v>10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10</v>
      </c>
      <c r="AH56" s="204">
        <v>0</v>
      </c>
      <c r="AI56" s="204">
        <v>10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10</v>
      </c>
      <c r="AH57" s="204">
        <v>0</v>
      </c>
      <c r="AI57" s="204">
        <v>10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10</v>
      </c>
      <c r="AH58" s="204">
        <v>0</v>
      </c>
      <c r="AI58" s="204">
        <v>10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10</v>
      </c>
      <c r="AH59" s="204">
        <v>0</v>
      </c>
      <c r="AI59" s="204">
        <v>10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10</v>
      </c>
      <c r="AH60" s="204">
        <v>0</v>
      </c>
      <c r="AI60" s="204">
        <v>10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10</v>
      </c>
      <c r="AH61" s="204">
        <v>0</v>
      </c>
      <c r="AI61" s="204">
        <v>10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10</v>
      </c>
      <c r="AH62" s="204">
        <v>0</v>
      </c>
      <c r="AI62" s="204">
        <v>10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10</v>
      </c>
      <c r="AH63" s="204">
        <v>0</v>
      </c>
      <c r="AI63" s="204">
        <v>10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10</v>
      </c>
      <c r="AH64" s="204">
        <v>0</v>
      </c>
      <c r="AI64" s="204">
        <v>10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10</v>
      </c>
      <c r="AH65" s="204">
        <v>0</v>
      </c>
      <c r="AI65" s="204">
        <v>10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10</v>
      </c>
      <c r="AH66" s="204">
        <v>0</v>
      </c>
      <c r="AI66" s="204">
        <v>10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10</v>
      </c>
      <c r="AH67" s="204">
        <v>0</v>
      </c>
      <c r="AI67" s="204">
        <v>10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10</v>
      </c>
      <c r="AH68" s="204">
        <v>0</v>
      </c>
      <c r="AI68" s="204">
        <v>10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10</v>
      </c>
      <c r="AH69" s="204">
        <v>0</v>
      </c>
      <c r="AI69" s="204">
        <v>10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10</v>
      </c>
      <c r="AH70" s="204">
        <v>0</v>
      </c>
      <c r="AI70" s="204">
        <v>10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10</v>
      </c>
      <c r="AH71" s="204">
        <v>0</v>
      </c>
      <c r="AI71" s="204">
        <v>10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10</v>
      </c>
      <c r="AH72" s="204">
        <v>0</v>
      </c>
      <c r="AI72" s="204">
        <v>10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10</v>
      </c>
      <c r="AH73" s="204">
        <v>0</v>
      </c>
      <c r="AI73" s="204">
        <v>10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10</v>
      </c>
      <c r="AH74" s="204">
        <v>0</v>
      </c>
      <c r="AI74" s="204">
        <v>10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10</v>
      </c>
      <c r="AH75" s="204">
        <v>0</v>
      </c>
      <c r="AI75" s="204">
        <v>10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10</v>
      </c>
      <c r="AH76" s="204">
        <v>0</v>
      </c>
      <c r="AI76" s="204">
        <v>10</v>
      </c>
      <c r="AJ76" s="204">
        <v>0</v>
      </c>
      <c r="AK76" s="204">
        <v>0.84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10</v>
      </c>
      <c r="AH77" s="204">
        <v>0</v>
      </c>
      <c r="AI77" s="204">
        <v>10</v>
      </c>
      <c r="AJ77" s="204">
        <v>0</v>
      </c>
      <c r="AK77" s="204">
        <v>0.84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10</v>
      </c>
      <c r="AH78" s="204">
        <v>0</v>
      </c>
      <c r="AI78" s="204">
        <v>10</v>
      </c>
      <c r="AJ78" s="204">
        <v>0</v>
      </c>
      <c r="AK78" s="204">
        <v>0.84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10</v>
      </c>
      <c r="AH79" s="204">
        <v>0</v>
      </c>
      <c r="AI79" s="204">
        <v>10</v>
      </c>
      <c r="AJ79" s="204">
        <v>0</v>
      </c>
      <c r="AK79" s="204">
        <v>0.84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10</v>
      </c>
      <c r="AH80" s="204">
        <v>0</v>
      </c>
      <c r="AI80" s="204">
        <v>10</v>
      </c>
      <c r="AJ80" s="204">
        <v>0</v>
      </c>
      <c r="AK80" s="204">
        <v>0.84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10</v>
      </c>
      <c r="AH81" s="204">
        <v>0</v>
      </c>
      <c r="AI81" s="204">
        <v>10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10</v>
      </c>
      <c r="AH82" s="204">
        <v>0</v>
      </c>
      <c r="AI82" s="204">
        <v>10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10</v>
      </c>
      <c r="AH83" s="204">
        <v>0</v>
      </c>
      <c r="AI83" s="204">
        <v>10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10</v>
      </c>
      <c r="AH84" s="204">
        <v>0</v>
      </c>
      <c r="AI84" s="204">
        <v>10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10</v>
      </c>
      <c r="AH85" s="204">
        <v>0</v>
      </c>
      <c r="AI85" s="204">
        <v>10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10</v>
      </c>
      <c r="AH86" s="204">
        <v>0</v>
      </c>
      <c r="AI86" s="204">
        <v>10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10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10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10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10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10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10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10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10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10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10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10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10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49.55</v>
      </c>
      <c r="AH3" s="204">
        <v>0</v>
      </c>
      <c r="AI3" s="204">
        <v>49.55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49.55</v>
      </c>
      <c r="AH4" s="204">
        <v>0</v>
      </c>
      <c r="AI4" s="204">
        <v>49.55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49.55</v>
      </c>
      <c r="AH5" s="204">
        <v>0</v>
      </c>
      <c r="AI5" s="204">
        <v>49.55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49.55</v>
      </c>
      <c r="AH6" s="204">
        <v>0</v>
      </c>
      <c r="AI6" s="204">
        <v>49.55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49.55</v>
      </c>
      <c r="AH7" s="204">
        <v>0</v>
      </c>
      <c r="AI7" s="204">
        <v>49.55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49.55</v>
      </c>
      <c r="AH8" s="204">
        <v>0</v>
      </c>
      <c r="AI8" s="204">
        <v>49.55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49.55</v>
      </c>
      <c r="AH9" s="204">
        <v>0</v>
      </c>
      <c r="AI9" s="204">
        <v>49.55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49.55</v>
      </c>
      <c r="AH10" s="204">
        <v>0</v>
      </c>
      <c r="AI10" s="204">
        <v>49.55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49.55</v>
      </c>
      <c r="AH11" s="204">
        <v>0</v>
      </c>
      <c r="AI11" s="204">
        <v>49.55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49.55</v>
      </c>
      <c r="AH12" s="204">
        <v>0</v>
      </c>
      <c r="AI12" s="204">
        <v>49.55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49.55</v>
      </c>
      <c r="AH13" s="204">
        <v>0</v>
      </c>
      <c r="AI13" s="204">
        <v>49.55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49.55</v>
      </c>
      <c r="AH14" s="204">
        <v>0</v>
      </c>
      <c r="AI14" s="204">
        <v>49.55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49.55</v>
      </c>
      <c r="AH15" s="204">
        <v>0</v>
      </c>
      <c r="AI15" s="204">
        <v>49.55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49.55</v>
      </c>
      <c r="AH16" s="204">
        <v>0</v>
      </c>
      <c r="AI16" s="204">
        <v>49.55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49.55</v>
      </c>
      <c r="AH17" s="204">
        <v>0</v>
      </c>
      <c r="AI17" s="204">
        <v>49.55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49.55</v>
      </c>
      <c r="AH18" s="204">
        <v>0</v>
      </c>
      <c r="AI18" s="204">
        <v>49.55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49.55</v>
      </c>
      <c r="AH19" s="204">
        <v>0</v>
      </c>
      <c r="AI19" s="204">
        <v>49.55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49.55</v>
      </c>
      <c r="AH20" s="204">
        <v>0</v>
      </c>
      <c r="AI20" s="204">
        <v>49.55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49.55</v>
      </c>
      <c r="AH21" s="204">
        <v>0</v>
      </c>
      <c r="AI21" s="204">
        <v>49.55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49.55</v>
      </c>
      <c r="AH22" s="204">
        <v>0</v>
      </c>
      <c r="AI22" s="204">
        <v>49.55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49.55</v>
      </c>
      <c r="AH23" s="204">
        <v>0</v>
      </c>
      <c r="AI23" s="204">
        <v>49.55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49.55</v>
      </c>
      <c r="AH24" s="204">
        <v>0</v>
      </c>
      <c r="AI24" s="204">
        <v>49.55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49.55</v>
      </c>
      <c r="AH25" s="204">
        <v>0</v>
      </c>
      <c r="AI25" s="204">
        <v>49.55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49.55</v>
      </c>
      <c r="AH26" s="204">
        <v>0</v>
      </c>
      <c r="AI26" s="204">
        <v>49.55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49.55</v>
      </c>
      <c r="AH27" s="204">
        <v>0</v>
      </c>
      <c r="AI27" s="204">
        <v>49.55</v>
      </c>
      <c r="AJ27" s="204">
        <v>0</v>
      </c>
      <c r="AK27" s="204">
        <v>4.99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49.55</v>
      </c>
      <c r="AH28" s="204">
        <v>0</v>
      </c>
      <c r="AI28" s="204">
        <v>49.55</v>
      </c>
      <c r="AJ28" s="204">
        <v>0</v>
      </c>
      <c r="AK28" s="204">
        <v>4.99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49.55</v>
      </c>
      <c r="AH29" s="204">
        <v>0</v>
      </c>
      <c r="AI29" s="204">
        <v>49.55</v>
      </c>
      <c r="AJ29" s="204">
        <v>0</v>
      </c>
      <c r="AK29" s="204">
        <v>23.35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49.55</v>
      </c>
      <c r="AH30" s="204">
        <v>0</v>
      </c>
      <c r="AI30" s="204">
        <v>49.55</v>
      </c>
      <c r="AJ30" s="204">
        <v>0</v>
      </c>
      <c r="AK30" s="204">
        <v>23.35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49.55</v>
      </c>
      <c r="AH31" s="204">
        <v>0</v>
      </c>
      <c r="AI31" s="204">
        <v>49.55</v>
      </c>
      <c r="AJ31" s="204">
        <v>0</v>
      </c>
      <c r="AK31" s="204">
        <v>23.35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49.55</v>
      </c>
      <c r="AH32" s="204">
        <v>0</v>
      </c>
      <c r="AI32" s="204">
        <v>49.55</v>
      </c>
      <c r="AJ32" s="204">
        <v>0</v>
      </c>
      <c r="AK32" s="204">
        <v>23.35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49.55</v>
      </c>
      <c r="AH33" s="204">
        <v>0</v>
      </c>
      <c r="AI33" s="204">
        <v>49.55</v>
      </c>
      <c r="AJ33" s="204">
        <v>0</v>
      </c>
      <c r="AK33" s="204">
        <v>23.35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49.55</v>
      </c>
      <c r="AH34" s="204">
        <v>0</v>
      </c>
      <c r="AI34" s="204">
        <v>49.55</v>
      </c>
      <c r="AJ34" s="204">
        <v>0</v>
      </c>
      <c r="AK34" s="204">
        <v>23.35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49.55</v>
      </c>
      <c r="AH35" s="204">
        <v>0</v>
      </c>
      <c r="AI35" s="204">
        <v>49.55</v>
      </c>
      <c r="AJ35" s="204">
        <v>0</v>
      </c>
      <c r="AK35" s="204">
        <v>8.4600000000000009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49.55</v>
      </c>
      <c r="AH36" s="204">
        <v>0</v>
      </c>
      <c r="AI36" s="204">
        <v>49.55</v>
      </c>
      <c r="AJ36" s="204">
        <v>0</v>
      </c>
      <c r="AK36" s="204">
        <v>8.4600000000000009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49.55</v>
      </c>
      <c r="AH37" s="204">
        <v>0</v>
      </c>
      <c r="AI37" s="204">
        <v>49.55</v>
      </c>
      <c r="AJ37" s="204">
        <v>0</v>
      </c>
      <c r="AK37" s="204">
        <v>4.12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49.55</v>
      </c>
      <c r="AH38" s="204">
        <v>0</v>
      </c>
      <c r="AI38" s="204">
        <v>49.55</v>
      </c>
      <c r="AJ38" s="204">
        <v>0</v>
      </c>
      <c r="AK38" s="204">
        <v>4.12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49.55</v>
      </c>
      <c r="AH39" s="204">
        <v>0</v>
      </c>
      <c r="AI39" s="204">
        <v>49.55</v>
      </c>
      <c r="AJ39" s="204">
        <v>0</v>
      </c>
      <c r="AK39" s="204">
        <v>4.12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49.55</v>
      </c>
      <c r="AH40" s="204">
        <v>0</v>
      </c>
      <c r="AI40" s="204">
        <v>49.55</v>
      </c>
      <c r="AJ40" s="204">
        <v>0</v>
      </c>
      <c r="AK40" s="204">
        <v>4.12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49.55</v>
      </c>
      <c r="AH41" s="204">
        <v>0</v>
      </c>
      <c r="AI41" s="204">
        <v>49.55</v>
      </c>
      <c r="AJ41" s="204">
        <v>0</v>
      </c>
      <c r="AK41" s="204">
        <v>4.12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2.97</v>
      </c>
      <c r="AE42" s="204">
        <v>0</v>
      </c>
      <c r="AF42" s="204">
        <v>0</v>
      </c>
      <c r="AG42" s="204">
        <v>49.55</v>
      </c>
      <c r="AH42" s="204">
        <v>0</v>
      </c>
      <c r="AI42" s="204">
        <v>49.55</v>
      </c>
      <c r="AJ42" s="204">
        <v>0</v>
      </c>
      <c r="AK42" s="204">
        <v>4.12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2.97</v>
      </c>
      <c r="AE43" s="204">
        <v>0</v>
      </c>
      <c r="AF43" s="204">
        <v>0</v>
      </c>
      <c r="AG43" s="204">
        <v>49.55</v>
      </c>
      <c r="AH43" s="204">
        <v>0</v>
      </c>
      <c r="AI43" s="204">
        <v>49.55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2.97</v>
      </c>
      <c r="AE44" s="204">
        <v>0</v>
      </c>
      <c r="AF44" s="204">
        <v>0</v>
      </c>
      <c r="AG44" s="204">
        <v>49.55</v>
      </c>
      <c r="AH44" s="204">
        <v>0</v>
      </c>
      <c r="AI44" s="204">
        <v>49.55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2.97</v>
      </c>
      <c r="AE45" s="204">
        <v>0</v>
      </c>
      <c r="AF45" s="204">
        <v>0</v>
      </c>
      <c r="AG45" s="204">
        <v>49.55</v>
      </c>
      <c r="AH45" s="204">
        <v>0</v>
      </c>
      <c r="AI45" s="204">
        <v>49.55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2.97</v>
      </c>
      <c r="AE46" s="204">
        <v>0</v>
      </c>
      <c r="AF46" s="204">
        <v>0</v>
      </c>
      <c r="AG46" s="204">
        <v>49.55</v>
      </c>
      <c r="AH46" s="204">
        <v>0</v>
      </c>
      <c r="AI46" s="204">
        <v>49.55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2.97</v>
      </c>
      <c r="AE47" s="204">
        <v>0</v>
      </c>
      <c r="AF47" s="204">
        <v>0</v>
      </c>
      <c r="AG47" s="204">
        <v>49.55</v>
      </c>
      <c r="AH47" s="204">
        <v>0</v>
      </c>
      <c r="AI47" s="204">
        <v>49.55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2.97</v>
      </c>
      <c r="AE48" s="204">
        <v>0</v>
      </c>
      <c r="AF48" s="204">
        <v>0</v>
      </c>
      <c r="AG48" s="204">
        <v>49.55</v>
      </c>
      <c r="AH48" s="204">
        <v>0</v>
      </c>
      <c r="AI48" s="204">
        <v>49.55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3.02</v>
      </c>
      <c r="AE49" s="204">
        <v>0</v>
      </c>
      <c r="AF49" s="204">
        <v>0</v>
      </c>
      <c r="AG49" s="204">
        <v>49.55</v>
      </c>
      <c r="AH49" s="204">
        <v>0</v>
      </c>
      <c r="AI49" s="204">
        <v>49.55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3.02</v>
      </c>
      <c r="AE50" s="204">
        <v>0</v>
      </c>
      <c r="AF50" s="204">
        <v>0</v>
      </c>
      <c r="AG50" s="204">
        <v>49.55</v>
      </c>
      <c r="AH50" s="204">
        <v>0</v>
      </c>
      <c r="AI50" s="204">
        <v>49.55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3.02</v>
      </c>
      <c r="AE51" s="204">
        <v>0</v>
      </c>
      <c r="AF51" s="204">
        <v>0</v>
      </c>
      <c r="AG51" s="204">
        <v>49.55</v>
      </c>
      <c r="AH51" s="204">
        <v>0</v>
      </c>
      <c r="AI51" s="204">
        <v>49.55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3.02</v>
      </c>
      <c r="AE52" s="204">
        <v>0</v>
      </c>
      <c r="AF52" s="204">
        <v>0</v>
      </c>
      <c r="AG52" s="204">
        <v>49.55</v>
      </c>
      <c r="AH52" s="204">
        <v>0</v>
      </c>
      <c r="AI52" s="204">
        <v>49.55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3.02</v>
      </c>
      <c r="AE53" s="204">
        <v>0</v>
      </c>
      <c r="AF53" s="204">
        <v>0</v>
      </c>
      <c r="AG53" s="204">
        <v>49.55</v>
      </c>
      <c r="AH53" s="204">
        <v>0</v>
      </c>
      <c r="AI53" s="204">
        <v>49.55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3.02</v>
      </c>
      <c r="AE54" s="204">
        <v>0</v>
      </c>
      <c r="AF54" s="204">
        <v>0</v>
      </c>
      <c r="AG54" s="204">
        <v>49.55</v>
      </c>
      <c r="AH54" s="204">
        <v>0</v>
      </c>
      <c r="AI54" s="204">
        <v>49.55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3.02</v>
      </c>
      <c r="AE55" s="204">
        <v>0</v>
      </c>
      <c r="AF55" s="204">
        <v>0</v>
      </c>
      <c r="AG55" s="204">
        <v>49.55</v>
      </c>
      <c r="AH55" s="204">
        <v>0</v>
      </c>
      <c r="AI55" s="204">
        <v>49.55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3.02</v>
      </c>
      <c r="AE56" s="204">
        <v>0</v>
      </c>
      <c r="AF56" s="204">
        <v>0</v>
      </c>
      <c r="AG56" s="204">
        <v>49.55</v>
      </c>
      <c r="AH56" s="204">
        <v>0</v>
      </c>
      <c r="AI56" s="204">
        <v>49.55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3.02</v>
      </c>
      <c r="AE57" s="204">
        <v>0</v>
      </c>
      <c r="AF57" s="204">
        <v>0</v>
      </c>
      <c r="AG57" s="204">
        <v>49.55</v>
      </c>
      <c r="AH57" s="204">
        <v>0</v>
      </c>
      <c r="AI57" s="204">
        <v>49.55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3.02</v>
      </c>
      <c r="AE58" s="204">
        <v>0</v>
      </c>
      <c r="AF58" s="204">
        <v>0</v>
      </c>
      <c r="AG58" s="204">
        <v>49.55</v>
      </c>
      <c r="AH58" s="204">
        <v>0</v>
      </c>
      <c r="AI58" s="204">
        <v>49.55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3.02</v>
      </c>
      <c r="AE59" s="204">
        <v>0</v>
      </c>
      <c r="AF59" s="204">
        <v>0</v>
      </c>
      <c r="AG59" s="204">
        <v>49.55</v>
      </c>
      <c r="AH59" s="204">
        <v>0</v>
      </c>
      <c r="AI59" s="204">
        <v>49.55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3.02</v>
      </c>
      <c r="AE60" s="204">
        <v>0</v>
      </c>
      <c r="AF60" s="204">
        <v>0</v>
      </c>
      <c r="AG60" s="204">
        <v>49.55</v>
      </c>
      <c r="AH60" s="204">
        <v>0</v>
      </c>
      <c r="AI60" s="204">
        <v>49.55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3.02</v>
      </c>
      <c r="AE61" s="204">
        <v>0</v>
      </c>
      <c r="AF61" s="204">
        <v>0</v>
      </c>
      <c r="AG61" s="204">
        <v>49.55</v>
      </c>
      <c r="AH61" s="204">
        <v>0</v>
      </c>
      <c r="AI61" s="204">
        <v>49.55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3.02</v>
      </c>
      <c r="AE62" s="204">
        <v>0</v>
      </c>
      <c r="AF62" s="204">
        <v>0</v>
      </c>
      <c r="AG62" s="204">
        <v>49.55</v>
      </c>
      <c r="AH62" s="204">
        <v>0</v>
      </c>
      <c r="AI62" s="204">
        <v>49.55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3.02</v>
      </c>
      <c r="AE63" s="204">
        <v>0</v>
      </c>
      <c r="AF63" s="204">
        <v>0</v>
      </c>
      <c r="AG63" s="204">
        <v>49.55</v>
      </c>
      <c r="AH63" s="204">
        <v>0</v>
      </c>
      <c r="AI63" s="204">
        <v>49.55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3.02</v>
      </c>
      <c r="AE64" s="204">
        <v>0</v>
      </c>
      <c r="AF64" s="204">
        <v>0</v>
      </c>
      <c r="AG64" s="204">
        <v>49.55</v>
      </c>
      <c r="AH64" s="204">
        <v>0</v>
      </c>
      <c r="AI64" s="204">
        <v>49.55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3.02</v>
      </c>
      <c r="AE65" s="204">
        <v>0</v>
      </c>
      <c r="AF65" s="204">
        <v>0</v>
      </c>
      <c r="AG65" s="204">
        <v>49.55</v>
      </c>
      <c r="AH65" s="204">
        <v>0</v>
      </c>
      <c r="AI65" s="204">
        <v>49.55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3.02</v>
      </c>
      <c r="AE66" s="204">
        <v>0</v>
      </c>
      <c r="AF66" s="204">
        <v>0</v>
      </c>
      <c r="AG66" s="204">
        <v>49.55</v>
      </c>
      <c r="AH66" s="204">
        <v>0</v>
      </c>
      <c r="AI66" s="204">
        <v>49.55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3.02</v>
      </c>
      <c r="AE67" s="204">
        <v>0</v>
      </c>
      <c r="AF67" s="204">
        <v>0</v>
      </c>
      <c r="AG67" s="204">
        <v>49.55</v>
      </c>
      <c r="AH67" s="204">
        <v>0</v>
      </c>
      <c r="AI67" s="204">
        <v>49.55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3.02</v>
      </c>
      <c r="AE68" s="204">
        <v>0</v>
      </c>
      <c r="AF68" s="204">
        <v>0</v>
      </c>
      <c r="AG68" s="204">
        <v>49.55</v>
      </c>
      <c r="AH68" s="204">
        <v>0</v>
      </c>
      <c r="AI68" s="204">
        <v>49.55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3.02</v>
      </c>
      <c r="AE69" s="204">
        <v>0</v>
      </c>
      <c r="AF69" s="204">
        <v>0</v>
      </c>
      <c r="AG69" s="204">
        <v>49.55</v>
      </c>
      <c r="AH69" s="204">
        <v>0</v>
      </c>
      <c r="AI69" s="204">
        <v>49.55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2.97</v>
      </c>
      <c r="AE70" s="204">
        <v>0</v>
      </c>
      <c r="AF70" s="204">
        <v>0</v>
      </c>
      <c r="AG70" s="204">
        <v>49.55</v>
      </c>
      <c r="AH70" s="204">
        <v>0</v>
      </c>
      <c r="AI70" s="204">
        <v>49.55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2.97</v>
      </c>
      <c r="AE71" s="204">
        <v>0</v>
      </c>
      <c r="AF71" s="204">
        <v>0</v>
      </c>
      <c r="AG71" s="204">
        <v>49.55</v>
      </c>
      <c r="AH71" s="204">
        <v>0</v>
      </c>
      <c r="AI71" s="204">
        <v>49.55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2.97</v>
      </c>
      <c r="AE72" s="204">
        <v>0</v>
      </c>
      <c r="AF72" s="204">
        <v>0</v>
      </c>
      <c r="AG72" s="204">
        <v>49.55</v>
      </c>
      <c r="AH72" s="204">
        <v>0</v>
      </c>
      <c r="AI72" s="204">
        <v>49.55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2.97</v>
      </c>
      <c r="AE73" s="204">
        <v>0</v>
      </c>
      <c r="AF73" s="204">
        <v>0</v>
      </c>
      <c r="AG73" s="204">
        <v>49.55</v>
      </c>
      <c r="AH73" s="204">
        <v>0</v>
      </c>
      <c r="AI73" s="204">
        <v>49.55</v>
      </c>
      <c r="AJ73" s="204">
        <v>0</v>
      </c>
      <c r="AK73" s="204">
        <v>3.65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2.97</v>
      </c>
      <c r="AE74" s="204">
        <v>0</v>
      </c>
      <c r="AF74" s="204">
        <v>0</v>
      </c>
      <c r="AG74" s="204">
        <v>49.55</v>
      </c>
      <c r="AH74" s="204">
        <v>0</v>
      </c>
      <c r="AI74" s="204">
        <v>49.55</v>
      </c>
      <c r="AJ74" s="204">
        <v>0</v>
      </c>
      <c r="AK74" s="204">
        <v>3.65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2.97</v>
      </c>
      <c r="AE75" s="204">
        <v>0</v>
      </c>
      <c r="AF75" s="204">
        <v>0</v>
      </c>
      <c r="AG75" s="204">
        <v>49.55</v>
      </c>
      <c r="AH75" s="204">
        <v>0</v>
      </c>
      <c r="AI75" s="204">
        <v>49.55</v>
      </c>
      <c r="AJ75" s="204">
        <v>0</v>
      </c>
      <c r="AK75" s="204">
        <v>4.12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2.97</v>
      </c>
      <c r="AE76" s="204">
        <v>0</v>
      </c>
      <c r="AF76" s="204">
        <v>0</v>
      </c>
      <c r="AG76" s="204">
        <v>49.55</v>
      </c>
      <c r="AH76" s="204">
        <v>0</v>
      </c>
      <c r="AI76" s="204">
        <v>49.55</v>
      </c>
      <c r="AJ76" s="204">
        <v>0</v>
      </c>
      <c r="AK76" s="204">
        <v>4.12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2.97</v>
      </c>
      <c r="AE77" s="204">
        <v>0</v>
      </c>
      <c r="AF77" s="204">
        <v>0</v>
      </c>
      <c r="AG77" s="204">
        <v>49.55</v>
      </c>
      <c r="AH77" s="204">
        <v>0</v>
      </c>
      <c r="AI77" s="204">
        <v>49.55</v>
      </c>
      <c r="AJ77" s="204">
        <v>0</v>
      </c>
      <c r="AK77" s="204">
        <v>8.43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2.97</v>
      </c>
      <c r="AE78" s="204">
        <v>0</v>
      </c>
      <c r="AF78" s="204">
        <v>0</v>
      </c>
      <c r="AG78" s="204">
        <v>49.55</v>
      </c>
      <c r="AH78" s="204">
        <v>0</v>
      </c>
      <c r="AI78" s="204">
        <v>49.55</v>
      </c>
      <c r="AJ78" s="204">
        <v>0</v>
      </c>
      <c r="AK78" s="204">
        <v>8.43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2.97</v>
      </c>
      <c r="AE79" s="204">
        <v>0</v>
      </c>
      <c r="AF79" s="204">
        <v>0</v>
      </c>
      <c r="AG79" s="204">
        <v>49.55</v>
      </c>
      <c r="AH79" s="204">
        <v>0</v>
      </c>
      <c r="AI79" s="204">
        <v>49.55</v>
      </c>
      <c r="AJ79" s="204">
        <v>0</v>
      </c>
      <c r="AK79" s="204">
        <v>8.43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2.97</v>
      </c>
      <c r="AE80" s="204">
        <v>0</v>
      </c>
      <c r="AF80" s="204">
        <v>0</v>
      </c>
      <c r="AG80" s="204">
        <v>49.55</v>
      </c>
      <c r="AH80" s="204">
        <v>0</v>
      </c>
      <c r="AI80" s="204">
        <v>49.55</v>
      </c>
      <c r="AJ80" s="204">
        <v>0</v>
      </c>
      <c r="AK80" s="204">
        <v>8.43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2.97</v>
      </c>
      <c r="AE81" s="204">
        <v>0</v>
      </c>
      <c r="AF81" s="204">
        <v>0</v>
      </c>
      <c r="AG81" s="204">
        <v>49.55</v>
      </c>
      <c r="AH81" s="204">
        <v>0</v>
      </c>
      <c r="AI81" s="204">
        <v>49.55</v>
      </c>
      <c r="AJ81" s="204">
        <v>0</v>
      </c>
      <c r="AK81" s="204">
        <v>3.65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2.97</v>
      </c>
      <c r="AE82" s="204">
        <v>0</v>
      </c>
      <c r="AF82" s="204">
        <v>0</v>
      </c>
      <c r="AG82" s="204">
        <v>49.55</v>
      </c>
      <c r="AH82" s="204">
        <v>0</v>
      </c>
      <c r="AI82" s="204">
        <v>49.55</v>
      </c>
      <c r="AJ82" s="204">
        <v>0</v>
      </c>
      <c r="AK82" s="204">
        <v>3.65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2.97</v>
      </c>
      <c r="AE83" s="204">
        <v>0</v>
      </c>
      <c r="AF83" s="204">
        <v>0</v>
      </c>
      <c r="AG83" s="204">
        <v>49.55</v>
      </c>
      <c r="AH83" s="204">
        <v>0</v>
      </c>
      <c r="AI83" s="204">
        <v>49.55</v>
      </c>
      <c r="AJ83" s="204">
        <v>0</v>
      </c>
      <c r="AK83" s="204">
        <v>3.65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2.97</v>
      </c>
      <c r="AE84" s="204">
        <v>0</v>
      </c>
      <c r="AF84" s="204">
        <v>0</v>
      </c>
      <c r="AG84" s="204">
        <v>49.55</v>
      </c>
      <c r="AH84" s="204">
        <v>0</v>
      </c>
      <c r="AI84" s="204">
        <v>49.55</v>
      </c>
      <c r="AJ84" s="204">
        <v>0</v>
      </c>
      <c r="AK84" s="204">
        <v>3.65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2.97</v>
      </c>
      <c r="AE85" s="204">
        <v>0</v>
      </c>
      <c r="AF85" s="204">
        <v>0</v>
      </c>
      <c r="AG85" s="204">
        <v>49.55</v>
      </c>
      <c r="AH85" s="204">
        <v>0</v>
      </c>
      <c r="AI85" s="204">
        <v>49.55</v>
      </c>
      <c r="AJ85" s="204">
        <v>0</v>
      </c>
      <c r="AK85" s="204">
        <v>3.65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2.97</v>
      </c>
      <c r="AE86" s="204">
        <v>0</v>
      </c>
      <c r="AF86" s="204">
        <v>0</v>
      </c>
      <c r="AG86" s="204">
        <v>49.55</v>
      </c>
      <c r="AH86" s="204">
        <v>0</v>
      </c>
      <c r="AI86" s="204">
        <v>49.55</v>
      </c>
      <c r="AJ86" s="204">
        <v>0</v>
      </c>
      <c r="AK86" s="204">
        <v>3.65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2.97</v>
      </c>
      <c r="AE87" s="204">
        <v>0</v>
      </c>
      <c r="AF87" s="204">
        <v>0</v>
      </c>
      <c r="AG87" s="204">
        <v>49.55</v>
      </c>
      <c r="AH87" s="204">
        <v>0</v>
      </c>
      <c r="AI87" s="204">
        <v>49.55</v>
      </c>
      <c r="AJ87" s="204">
        <v>0</v>
      </c>
      <c r="AK87" s="204">
        <v>3.65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2.97</v>
      </c>
      <c r="AE88" s="204">
        <v>0</v>
      </c>
      <c r="AF88" s="204">
        <v>0</v>
      </c>
      <c r="AG88" s="204">
        <v>49.55</v>
      </c>
      <c r="AH88" s="204">
        <v>0</v>
      </c>
      <c r="AI88" s="204">
        <v>49.55</v>
      </c>
      <c r="AJ88" s="204">
        <v>0</v>
      </c>
      <c r="AK88" s="204">
        <v>3.65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2.97</v>
      </c>
      <c r="AE89" s="204">
        <v>0</v>
      </c>
      <c r="AF89" s="204">
        <v>0</v>
      </c>
      <c r="AG89" s="204">
        <v>49.55</v>
      </c>
      <c r="AH89" s="204">
        <v>0</v>
      </c>
      <c r="AI89" s="204">
        <v>49.55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2.97</v>
      </c>
      <c r="AE90" s="204">
        <v>0</v>
      </c>
      <c r="AF90" s="204">
        <v>0</v>
      </c>
      <c r="AG90" s="204">
        <v>49.55</v>
      </c>
      <c r="AH90" s="204">
        <v>0</v>
      </c>
      <c r="AI90" s="204">
        <v>49.55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2.97</v>
      </c>
      <c r="AE91" s="204">
        <v>0</v>
      </c>
      <c r="AF91" s="204">
        <v>0</v>
      </c>
      <c r="AG91" s="204">
        <v>49.55</v>
      </c>
      <c r="AH91" s="204">
        <v>0</v>
      </c>
      <c r="AI91" s="204">
        <v>49.55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2.97</v>
      </c>
      <c r="AE92" s="204">
        <v>0</v>
      </c>
      <c r="AF92" s="204">
        <v>0</v>
      </c>
      <c r="AG92" s="204">
        <v>49.55</v>
      </c>
      <c r="AH92" s="204">
        <v>0</v>
      </c>
      <c r="AI92" s="204">
        <v>49.55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2.97</v>
      </c>
      <c r="AE93" s="204">
        <v>0</v>
      </c>
      <c r="AF93" s="204">
        <v>0</v>
      </c>
      <c r="AG93" s="204">
        <v>49.55</v>
      </c>
      <c r="AH93" s="204">
        <v>0</v>
      </c>
      <c r="AI93" s="204">
        <v>49.55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2.97</v>
      </c>
      <c r="AE94" s="204">
        <v>0</v>
      </c>
      <c r="AF94" s="204">
        <v>0</v>
      </c>
      <c r="AG94" s="204">
        <v>49.55</v>
      </c>
      <c r="AH94" s="204">
        <v>0</v>
      </c>
      <c r="AI94" s="204">
        <v>49.55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2.97</v>
      </c>
      <c r="AE95" s="204">
        <v>0</v>
      </c>
      <c r="AF95" s="204">
        <v>0</v>
      </c>
      <c r="AG95" s="204">
        <v>49.55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2.97</v>
      </c>
      <c r="AE96" s="204">
        <v>0</v>
      </c>
      <c r="AF96" s="204">
        <v>0</v>
      </c>
      <c r="AG96" s="204">
        <v>49.55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2.97</v>
      </c>
      <c r="AE97" s="204">
        <v>0</v>
      </c>
      <c r="AF97" s="204">
        <v>0</v>
      </c>
      <c r="AG97" s="204">
        <v>49.55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2.97</v>
      </c>
      <c r="AE98" s="204">
        <v>0</v>
      </c>
      <c r="AF98" s="204">
        <v>0</v>
      </c>
      <c r="AG98" s="204">
        <v>49.55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4.2584999999999991E-2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0.12594499999999972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13.5</v>
      </c>
      <c r="E3" s="204">
        <v>0</v>
      </c>
      <c r="F3" s="204">
        <v>0</v>
      </c>
      <c r="G3" s="204">
        <v>21.72</v>
      </c>
      <c r="H3" s="204">
        <v>0</v>
      </c>
      <c r="I3" s="204">
        <v>0</v>
      </c>
      <c r="J3" s="204">
        <v>27.74</v>
      </c>
      <c r="K3" s="204">
        <v>4.41</v>
      </c>
      <c r="L3" s="204">
        <v>181.2</v>
      </c>
      <c r="M3" s="204">
        <v>1.1000000000000001</v>
      </c>
      <c r="N3" s="204">
        <v>1.41</v>
      </c>
      <c r="O3" s="204">
        <v>0</v>
      </c>
      <c r="P3" s="204">
        <v>1.66</v>
      </c>
      <c r="Q3" s="204">
        <v>2.25</v>
      </c>
      <c r="R3" s="204">
        <v>5.86</v>
      </c>
      <c r="S3" s="204">
        <v>3.65</v>
      </c>
      <c r="T3" s="204">
        <v>0</v>
      </c>
      <c r="U3" s="204">
        <v>1</v>
      </c>
      <c r="V3" s="204">
        <v>3.01</v>
      </c>
      <c r="W3" s="204">
        <v>5.38</v>
      </c>
      <c r="X3" s="204">
        <v>14.3</v>
      </c>
      <c r="Y3" s="204">
        <v>0</v>
      </c>
      <c r="Z3" s="204">
        <v>33.47</v>
      </c>
      <c r="AA3" s="204">
        <v>13.25</v>
      </c>
      <c r="AB3" s="204">
        <v>0</v>
      </c>
      <c r="AC3" s="204">
        <v>0</v>
      </c>
      <c r="AD3" s="204">
        <v>8.9</v>
      </c>
      <c r="AE3" s="204">
        <v>0</v>
      </c>
      <c r="AF3" s="204">
        <v>0</v>
      </c>
      <c r="AG3" s="204">
        <v>31.81</v>
      </c>
      <c r="AH3" s="204">
        <v>0</v>
      </c>
      <c r="AI3" s="204">
        <v>31.81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13.5</v>
      </c>
      <c r="E4" s="204">
        <v>0</v>
      </c>
      <c r="F4" s="204">
        <v>0</v>
      </c>
      <c r="G4" s="204">
        <v>21.72</v>
      </c>
      <c r="H4" s="204">
        <v>0</v>
      </c>
      <c r="I4" s="204">
        <v>0</v>
      </c>
      <c r="J4" s="204">
        <v>27.74</v>
      </c>
      <c r="K4" s="204">
        <v>4.41</v>
      </c>
      <c r="L4" s="204">
        <v>181.2</v>
      </c>
      <c r="M4" s="204">
        <v>1.1000000000000001</v>
      </c>
      <c r="N4" s="204">
        <v>1.41</v>
      </c>
      <c r="O4" s="204">
        <v>0</v>
      </c>
      <c r="P4" s="204">
        <v>1.66</v>
      </c>
      <c r="Q4" s="204">
        <v>2.25</v>
      </c>
      <c r="R4" s="204">
        <v>5.86</v>
      </c>
      <c r="S4" s="204">
        <v>3.65</v>
      </c>
      <c r="T4" s="204">
        <v>0</v>
      </c>
      <c r="U4" s="204">
        <v>1</v>
      </c>
      <c r="V4" s="204">
        <v>2.02</v>
      </c>
      <c r="W4" s="204">
        <v>5.38</v>
      </c>
      <c r="X4" s="204">
        <v>14.3</v>
      </c>
      <c r="Y4" s="204">
        <v>0</v>
      </c>
      <c r="Z4" s="204">
        <v>33.47</v>
      </c>
      <c r="AA4" s="204">
        <v>13.25</v>
      </c>
      <c r="AB4" s="204">
        <v>0</v>
      </c>
      <c r="AC4" s="204">
        <v>0</v>
      </c>
      <c r="AD4" s="204">
        <v>8.9</v>
      </c>
      <c r="AE4" s="204">
        <v>0</v>
      </c>
      <c r="AF4" s="204">
        <v>0</v>
      </c>
      <c r="AG4" s="204">
        <v>31.81</v>
      </c>
      <c r="AH4" s="204">
        <v>0</v>
      </c>
      <c r="AI4" s="204">
        <v>31.81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13.56</v>
      </c>
      <c r="E5" s="204">
        <v>0</v>
      </c>
      <c r="F5" s="204">
        <v>0</v>
      </c>
      <c r="G5" s="204">
        <v>21.72</v>
      </c>
      <c r="H5" s="204">
        <v>0</v>
      </c>
      <c r="I5" s="204">
        <v>0</v>
      </c>
      <c r="J5" s="204">
        <v>27.74</v>
      </c>
      <c r="K5" s="204">
        <v>4.41</v>
      </c>
      <c r="L5" s="204">
        <v>181.2</v>
      </c>
      <c r="M5" s="204">
        <v>1.1000000000000001</v>
      </c>
      <c r="N5" s="204">
        <v>1.41</v>
      </c>
      <c r="O5" s="204">
        <v>0</v>
      </c>
      <c r="P5" s="204">
        <v>1.66</v>
      </c>
      <c r="Q5" s="204">
        <v>2.36</v>
      </c>
      <c r="R5" s="204">
        <v>6.14</v>
      </c>
      <c r="S5" s="204">
        <v>3.82</v>
      </c>
      <c r="T5" s="204">
        <v>0</v>
      </c>
      <c r="U5" s="204">
        <v>1</v>
      </c>
      <c r="V5" s="204">
        <v>3.01</v>
      </c>
      <c r="W5" s="204">
        <v>5.38</v>
      </c>
      <c r="X5" s="204">
        <v>14.3</v>
      </c>
      <c r="Y5" s="204">
        <v>0</v>
      </c>
      <c r="Z5" s="204">
        <v>33.47</v>
      </c>
      <c r="AA5" s="204">
        <v>13.25</v>
      </c>
      <c r="AB5" s="204">
        <v>0</v>
      </c>
      <c r="AC5" s="204">
        <v>0</v>
      </c>
      <c r="AD5" s="204">
        <v>8.9</v>
      </c>
      <c r="AE5" s="204">
        <v>0</v>
      </c>
      <c r="AF5" s="204">
        <v>0</v>
      </c>
      <c r="AG5" s="204">
        <v>31.81</v>
      </c>
      <c r="AH5" s="204">
        <v>0</v>
      </c>
      <c r="AI5" s="204">
        <v>31.81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13.56</v>
      </c>
      <c r="E6" s="204">
        <v>0</v>
      </c>
      <c r="F6" s="204">
        <v>0</v>
      </c>
      <c r="G6" s="204">
        <v>21.72</v>
      </c>
      <c r="H6" s="204">
        <v>0</v>
      </c>
      <c r="I6" s="204">
        <v>0</v>
      </c>
      <c r="J6" s="204">
        <v>27.74</v>
      </c>
      <c r="K6" s="204">
        <v>4.41</v>
      </c>
      <c r="L6" s="204">
        <v>181.2</v>
      </c>
      <c r="M6" s="204">
        <v>1.1000000000000001</v>
      </c>
      <c r="N6" s="204">
        <v>1.41</v>
      </c>
      <c r="O6" s="204">
        <v>0</v>
      </c>
      <c r="P6" s="204">
        <v>1.66</v>
      </c>
      <c r="Q6" s="204">
        <v>2.36</v>
      </c>
      <c r="R6" s="204">
        <v>6.14</v>
      </c>
      <c r="S6" s="204">
        <v>3.82</v>
      </c>
      <c r="T6" s="204">
        <v>0</v>
      </c>
      <c r="U6" s="204">
        <v>1</v>
      </c>
      <c r="V6" s="204">
        <v>3.01</v>
      </c>
      <c r="W6" s="204">
        <v>5.38</v>
      </c>
      <c r="X6" s="204">
        <v>14.3</v>
      </c>
      <c r="Y6" s="204">
        <v>0</v>
      </c>
      <c r="Z6" s="204">
        <v>33.47</v>
      </c>
      <c r="AA6" s="204">
        <v>13.25</v>
      </c>
      <c r="AB6" s="204">
        <v>0</v>
      </c>
      <c r="AC6" s="204">
        <v>0</v>
      </c>
      <c r="AD6" s="204">
        <v>8.9</v>
      </c>
      <c r="AE6" s="204">
        <v>0</v>
      </c>
      <c r="AF6" s="204">
        <v>0</v>
      </c>
      <c r="AG6" s="204">
        <v>31.81</v>
      </c>
      <c r="AH6" s="204">
        <v>0</v>
      </c>
      <c r="AI6" s="204">
        <v>31.81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13.56</v>
      </c>
      <c r="E7" s="204">
        <v>0</v>
      </c>
      <c r="F7" s="204">
        <v>0</v>
      </c>
      <c r="G7" s="204">
        <v>21.72</v>
      </c>
      <c r="H7" s="204">
        <v>0</v>
      </c>
      <c r="I7" s="204">
        <v>0</v>
      </c>
      <c r="J7" s="204">
        <v>27.74</v>
      </c>
      <c r="K7" s="204">
        <v>4.41</v>
      </c>
      <c r="L7" s="204">
        <v>181.2</v>
      </c>
      <c r="M7" s="204">
        <v>1.1000000000000001</v>
      </c>
      <c r="N7" s="204">
        <v>1.41</v>
      </c>
      <c r="O7" s="204">
        <v>0</v>
      </c>
      <c r="P7" s="204">
        <v>1.66</v>
      </c>
      <c r="Q7" s="204">
        <v>2.36</v>
      </c>
      <c r="R7" s="204">
        <v>6.14</v>
      </c>
      <c r="S7" s="204">
        <v>3.82</v>
      </c>
      <c r="T7" s="204">
        <v>0</v>
      </c>
      <c r="U7" s="204">
        <v>1</v>
      </c>
      <c r="V7" s="204">
        <v>3.01</v>
      </c>
      <c r="W7" s="204">
        <v>5.38</v>
      </c>
      <c r="X7" s="204">
        <v>14.3</v>
      </c>
      <c r="Y7" s="204">
        <v>0</v>
      </c>
      <c r="Z7" s="204">
        <v>33.479999999999997</v>
      </c>
      <c r="AA7" s="204">
        <v>13.25</v>
      </c>
      <c r="AB7" s="204">
        <v>0</v>
      </c>
      <c r="AC7" s="204">
        <v>0</v>
      </c>
      <c r="AD7" s="204">
        <v>8.9</v>
      </c>
      <c r="AE7" s="204">
        <v>0</v>
      </c>
      <c r="AF7" s="204">
        <v>0</v>
      </c>
      <c r="AG7" s="204">
        <v>31.81</v>
      </c>
      <c r="AH7" s="204">
        <v>0</v>
      </c>
      <c r="AI7" s="204">
        <v>31.81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13.56</v>
      </c>
      <c r="E8" s="204">
        <v>0</v>
      </c>
      <c r="F8" s="204">
        <v>0</v>
      </c>
      <c r="G8" s="204">
        <v>21.72</v>
      </c>
      <c r="H8" s="204">
        <v>0</v>
      </c>
      <c r="I8" s="204">
        <v>0</v>
      </c>
      <c r="J8" s="204">
        <v>27.74</v>
      </c>
      <c r="K8" s="204">
        <v>4.41</v>
      </c>
      <c r="L8" s="204">
        <v>181.2</v>
      </c>
      <c r="M8" s="204">
        <v>1.1000000000000001</v>
      </c>
      <c r="N8" s="204">
        <v>1.41</v>
      </c>
      <c r="O8" s="204">
        <v>0</v>
      </c>
      <c r="P8" s="204">
        <v>1.66</v>
      </c>
      <c r="Q8" s="204">
        <v>2.36</v>
      </c>
      <c r="R8" s="204">
        <v>6.14</v>
      </c>
      <c r="S8" s="204">
        <v>3.82</v>
      </c>
      <c r="T8" s="204">
        <v>0</v>
      </c>
      <c r="U8" s="204">
        <v>1</v>
      </c>
      <c r="V8" s="204">
        <v>3.01</v>
      </c>
      <c r="W8" s="204">
        <v>5.38</v>
      </c>
      <c r="X8" s="204">
        <v>14.3</v>
      </c>
      <c r="Y8" s="204">
        <v>0</v>
      </c>
      <c r="Z8" s="204">
        <v>33.479999999999997</v>
      </c>
      <c r="AA8" s="204">
        <v>13.25</v>
      </c>
      <c r="AB8" s="204">
        <v>0</v>
      </c>
      <c r="AC8" s="204">
        <v>0</v>
      </c>
      <c r="AD8" s="204">
        <v>8.9</v>
      </c>
      <c r="AE8" s="204">
        <v>0</v>
      </c>
      <c r="AF8" s="204">
        <v>0</v>
      </c>
      <c r="AG8" s="204">
        <v>31.81</v>
      </c>
      <c r="AH8" s="204">
        <v>0</v>
      </c>
      <c r="AI8" s="204">
        <v>31.81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13.56</v>
      </c>
      <c r="E9" s="204">
        <v>0</v>
      </c>
      <c r="F9" s="204">
        <v>0</v>
      </c>
      <c r="G9" s="204">
        <v>21.72</v>
      </c>
      <c r="H9" s="204">
        <v>0</v>
      </c>
      <c r="I9" s="204">
        <v>0</v>
      </c>
      <c r="J9" s="204">
        <v>27.74</v>
      </c>
      <c r="K9" s="204">
        <v>4.41</v>
      </c>
      <c r="L9" s="204">
        <v>181.2</v>
      </c>
      <c r="M9" s="204">
        <v>1.1000000000000001</v>
      </c>
      <c r="N9" s="204">
        <v>1.41</v>
      </c>
      <c r="O9" s="204">
        <v>0</v>
      </c>
      <c r="P9" s="204">
        <v>1.66</v>
      </c>
      <c r="Q9" s="204">
        <v>2.36</v>
      </c>
      <c r="R9" s="204">
        <v>6.14</v>
      </c>
      <c r="S9" s="204">
        <v>3.82</v>
      </c>
      <c r="T9" s="204">
        <v>0</v>
      </c>
      <c r="U9" s="204">
        <v>1</v>
      </c>
      <c r="V9" s="204">
        <v>3.01</v>
      </c>
      <c r="W9" s="204">
        <v>5.38</v>
      </c>
      <c r="X9" s="204">
        <v>14.3</v>
      </c>
      <c r="Y9" s="204">
        <v>0</v>
      </c>
      <c r="Z9" s="204">
        <v>33.479999999999997</v>
      </c>
      <c r="AA9" s="204">
        <v>13.25</v>
      </c>
      <c r="AB9" s="204">
        <v>0</v>
      </c>
      <c r="AC9" s="204">
        <v>0</v>
      </c>
      <c r="AD9" s="204">
        <v>8.9</v>
      </c>
      <c r="AE9" s="204">
        <v>0</v>
      </c>
      <c r="AF9" s="204">
        <v>0</v>
      </c>
      <c r="AG9" s="204">
        <v>31.81</v>
      </c>
      <c r="AH9" s="204">
        <v>0</v>
      </c>
      <c r="AI9" s="204">
        <v>31.81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13.56</v>
      </c>
      <c r="E10" s="204">
        <v>0</v>
      </c>
      <c r="F10" s="204">
        <v>0</v>
      </c>
      <c r="G10" s="204">
        <v>21.72</v>
      </c>
      <c r="H10" s="204">
        <v>0</v>
      </c>
      <c r="I10" s="204">
        <v>0</v>
      </c>
      <c r="J10" s="204">
        <v>27.74</v>
      </c>
      <c r="K10" s="204">
        <v>4.41</v>
      </c>
      <c r="L10" s="204">
        <v>181.2</v>
      </c>
      <c r="M10" s="204">
        <v>1.1000000000000001</v>
      </c>
      <c r="N10" s="204">
        <v>1.41</v>
      </c>
      <c r="O10" s="204">
        <v>0</v>
      </c>
      <c r="P10" s="204">
        <v>1.66</v>
      </c>
      <c r="Q10" s="204">
        <v>2.36</v>
      </c>
      <c r="R10" s="204">
        <v>6.14</v>
      </c>
      <c r="S10" s="204">
        <v>3.82</v>
      </c>
      <c r="T10" s="204">
        <v>0</v>
      </c>
      <c r="U10" s="204">
        <v>1</v>
      </c>
      <c r="V10" s="204">
        <v>3.01</v>
      </c>
      <c r="W10" s="204">
        <v>5.38</v>
      </c>
      <c r="X10" s="204">
        <v>14.3</v>
      </c>
      <c r="Y10" s="204">
        <v>0</v>
      </c>
      <c r="Z10" s="204">
        <v>33.479999999999997</v>
      </c>
      <c r="AA10" s="204">
        <v>13.25</v>
      </c>
      <c r="AB10" s="204">
        <v>0</v>
      </c>
      <c r="AC10" s="204">
        <v>0</v>
      </c>
      <c r="AD10" s="204">
        <v>8.9</v>
      </c>
      <c r="AE10" s="204">
        <v>0</v>
      </c>
      <c r="AF10" s="204">
        <v>0</v>
      </c>
      <c r="AG10" s="204">
        <v>31.81</v>
      </c>
      <c r="AH10" s="204">
        <v>0</v>
      </c>
      <c r="AI10" s="204">
        <v>31.81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13.56</v>
      </c>
      <c r="E11" s="204">
        <v>0</v>
      </c>
      <c r="F11" s="204">
        <v>0</v>
      </c>
      <c r="G11" s="204">
        <v>21.72</v>
      </c>
      <c r="H11" s="204">
        <v>0</v>
      </c>
      <c r="I11" s="204">
        <v>0</v>
      </c>
      <c r="J11" s="204">
        <v>27.74</v>
      </c>
      <c r="K11" s="204">
        <v>4.41</v>
      </c>
      <c r="L11" s="204">
        <v>181.2</v>
      </c>
      <c r="M11" s="204">
        <v>1.1000000000000001</v>
      </c>
      <c r="N11" s="204">
        <v>1.41</v>
      </c>
      <c r="O11" s="204">
        <v>0</v>
      </c>
      <c r="P11" s="204">
        <v>1.66</v>
      </c>
      <c r="Q11" s="204">
        <v>2.36</v>
      </c>
      <c r="R11" s="204">
        <v>6.14</v>
      </c>
      <c r="S11" s="204">
        <v>3.82</v>
      </c>
      <c r="T11" s="204">
        <v>0</v>
      </c>
      <c r="U11" s="204">
        <v>1</v>
      </c>
      <c r="V11" s="204">
        <v>3.01</v>
      </c>
      <c r="W11" s="204">
        <v>5.38</v>
      </c>
      <c r="X11" s="204">
        <v>14.3</v>
      </c>
      <c r="Y11" s="204">
        <v>0</v>
      </c>
      <c r="Z11" s="204">
        <v>33.479999999999997</v>
      </c>
      <c r="AA11" s="204">
        <v>13.25</v>
      </c>
      <c r="AB11" s="204">
        <v>0</v>
      </c>
      <c r="AC11" s="204">
        <v>0</v>
      </c>
      <c r="AD11" s="204">
        <v>8.9</v>
      </c>
      <c r="AE11" s="204">
        <v>0</v>
      </c>
      <c r="AF11" s="204">
        <v>0</v>
      </c>
      <c r="AG11" s="204">
        <v>31.81</v>
      </c>
      <c r="AH11" s="204">
        <v>0</v>
      </c>
      <c r="AI11" s="204">
        <v>31.81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13.63</v>
      </c>
      <c r="E12" s="204">
        <v>0</v>
      </c>
      <c r="F12" s="204">
        <v>0</v>
      </c>
      <c r="G12" s="204">
        <v>21.72</v>
      </c>
      <c r="H12" s="204">
        <v>0</v>
      </c>
      <c r="I12" s="204">
        <v>0</v>
      </c>
      <c r="J12" s="204">
        <v>27.74</v>
      </c>
      <c r="K12" s="204">
        <v>4.41</v>
      </c>
      <c r="L12" s="204">
        <v>181.2</v>
      </c>
      <c r="M12" s="204">
        <v>1.1000000000000001</v>
      </c>
      <c r="N12" s="204">
        <v>1.41</v>
      </c>
      <c r="O12" s="204">
        <v>0</v>
      </c>
      <c r="P12" s="204">
        <v>1.66</v>
      </c>
      <c r="Q12" s="204">
        <v>2.36</v>
      </c>
      <c r="R12" s="204">
        <v>6.14</v>
      </c>
      <c r="S12" s="204">
        <v>3.82</v>
      </c>
      <c r="T12" s="204">
        <v>0</v>
      </c>
      <c r="U12" s="204">
        <v>1</v>
      </c>
      <c r="V12" s="204">
        <v>3.01</v>
      </c>
      <c r="W12" s="204">
        <v>5.38</v>
      </c>
      <c r="X12" s="204">
        <v>14.3</v>
      </c>
      <c r="Y12" s="204">
        <v>0</v>
      </c>
      <c r="Z12" s="204">
        <v>33.479999999999997</v>
      </c>
      <c r="AA12" s="204">
        <v>13.25</v>
      </c>
      <c r="AB12" s="204">
        <v>0</v>
      </c>
      <c r="AC12" s="204">
        <v>0</v>
      </c>
      <c r="AD12" s="204">
        <v>8.9</v>
      </c>
      <c r="AE12" s="204">
        <v>0</v>
      </c>
      <c r="AF12" s="204">
        <v>0</v>
      </c>
      <c r="AG12" s="204">
        <v>31.81</v>
      </c>
      <c r="AH12" s="204">
        <v>0</v>
      </c>
      <c r="AI12" s="204">
        <v>31.81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13.56</v>
      </c>
      <c r="E13" s="204">
        <v>0</v>
      </c>
      <c r="F13" s="204">
        <v>0</v>
      </c>
      <c r="G13" s="204">
        <v>21.72</v>
      </c>
      <c r="H13" s="204">
        <v>0</v>
      </c>
      <c r="I13" s="204">
        <v>0</v>
      </c>
      <c r="J13" s="204">
        <v>27.74</v>
      </c>
      <c r="K13" s="204">
        <v>4.41</v>
      </c>
      <c r="L13" s="204">
        <v>181.2</v>
      </c>
      <c r="M13" s="204">
        <v>1.1000000000000001</v>
      </c>
      <c r="N13" s="204">
        <v>1.41</v>
      </c>
      <c r="O13" s="204">
        <v>0</v>
      </c>
      <c r="P13" s="204">
        <v>1.66</v>
      </c>
      <c r="Q13" s="204">
        <v>2.42</v>
      </c>
      <c r="R13" s="204">
        <v>6.14</v>
      </c>
      <c r="S13" s="204">
        <v>3.82</v>
      </c>
      <c r="T13" s="204">
        <v>0</v>
      </c>
      <c r="U13" s="204">
        <v>1</v>
      </c>
      <c r="V13" s="204">
        <v>3.01</v>
      </c>
      <c r="W13" s="204">
        <v>5.84</v>
      </c>
      <c r="X13" s="204">
        <v>14.3</v>
      </c>
      <c r="Y13" s="204">
        <v>0</v>
      </c>
      <c r="Z13" s="204">
        <v>32.99</v>
      </c>
      <c r="AA13" s="204">
        <v>13.25</v>
      </c>
      <c r="AB13" s="204">
        <v>0</v>
      </c>
      <c r="AC13" s="204">
        <v>0</v>
      </c>
      <c r="AD13" s="204">
        <v>8.9</v>
      </c>
      <c r="AE13" s="204">
        <v>0</v>
      </c>
      <c r="AF13" s="204">
        <v>0</v>
      </c>
      <c r="AG13" s="204">
        <v>31.81</v>
      </c>
      <c r="AH13" s="204">
        <v>0</v>
      </c>
      <c r="AI13" s="204">
        <v>31.81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13.56</v>
      </c>
      <c r="E14" s="204">
        <v>0</v>
      </c>
      <c r="F14" s="204">
        <v>0</v>
      </c>
      <c r="G14" s="204">
        <v>21.72</v>
      </c>
      <c r="H14" s="204">
        <v>0</v>
      </c>
      <c r="I14" s="204">
        <v>0</v>
      </c>
      <c r="J14" s="204">
        <v>27.74</v>
      </c>
      <c r="K14" s="204">
        <v>4.41</v>
      </c>
      <c r="L14" s="204">
        <v>181.2</v>
      </c>
      <c r="M14" s="204">
        <v>1.1000000000000001</v>
      </c>
      <c r="N14" s="204">
        <v>1.41</v>
      </c>
      <c r="O14" s="204">
        <v>0</v>
      </c>
      <c r="P14" s="204">
        <v>1.66</v>
      </c>
      <c r="Q14" s="204">
        <v>2.42</v>
      </c>
      <c r="R14" s="204">
        <v>6.14</v>
      </c>
      <c r="S14" s="204">
        <v>3.82</v>
      </c>
      <c r="T14" s="204">
        <v>0</v>
      </c>
      <c r="U14" s="204">
        <v>1</v>
      </c>
      <c r="V14" s="204">
        <v>3.01</v>
      </c>
      <c r="W14" s="204">
        <v>5.84</v>
      </c>
      <c r="X14" s="204">
        <v>14.3</v>
      </c>
      <c r="Y14" s="204">
        <v>0</v>
      </c>
      <c r="Z14" s="204">
        <v>32.89</v>
      </c>
      <c r="AA14" s="204">
        <v>13.25</v>
      </c>
      <c r="AB14" s="204">
        <v>0</v>
      </c>
      <c r="AC14" s="204">
        <v>0</v>
      </c>
      <c r="AD14" s="204">
        <v>8.9</v>
      </c>
      <c r="AE14" s="204">
        <v>0</v>
      </c>
      <c r="AF14" s="204">
        <v>0</v>
      </c>
      <c r="AG14" s="204">
        <v>31.81</v>
      </c>
      <c r="AH14" s="204">
        <v>0</v>
      </c>
      <c r="AI14" s="204">
        <v>31.81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13.63</v>
      </c>
      <c r="E15" s="204">
        <v>0</v>
      </c>
      <c r="F15" s="204">
        <v>0</v>
      </c>
      <c r="G15" s="204">
        <v>21.72</v>
      </c>
      <c r="H15" s="204">
        <v>0</v>
      </c>
      <c r="I15" s="204">
        <v>0</v>
      </c>
      <c r="J15" s="204">
        <v>27.74</v>
      </c>
      <c r="K15" s="204">
        <v>4.41</v>
      </c>
      <c r="L15" s="204">
        <v>181.2</v>
      </c>
      <c r="M15" s="204">
        <v>1.1000000000000001</v>
      </c>
      <c r="N15" s="204">
        <v>1.41</v>
      </c>
      <c r="O15" s="204">
        <v>0</v>
      </c>
      <c r="P15" s="204">
        <v>1.66</v>
      </c>
      <c r="Q15" s="204">
        <v>2.42</v>
      </c>
      <c r="R15" s="204">
        <v>6.14</v>
      </c>
      <c r="S15" s="204">
        <v>3.82</v>
      </c>
      <c r="T15" s="204">
        <v>0</v>
      </c>
      <c r="U15" s="204">
        <v>1</v>
      </c>
      <c r="V15" s="204">
        <v>3.01</v>
      </c>
      <c r="W15" s="204">
        <v>5.84</v>
      </c>
      <c r="X15" s="204">
        <v>14.3</v>
      </c>
      <c r="Y15" s="204">
        <v>0</v>
      </c>
      <c r="Z15" s="204">
        <v>33.479999999999997</v>
      </c>
      <c r="AA15" s="204">
        <v>13.25</v>
      </c>
      <c r="AB15" s="204">
        <v>0</v>
      </c>
      <c r="AC15" s="204">
        <v>0</v>
      </c>
      <c r="AD15" s="204">
        <v>8.9</v>
      </c>
      <c r="AE15" s="204">
        <v>0</v>
      </c>
      <c r="AF15" s="204">
        <v>0</v>
      </c>
      <c r="AG15" s="204">
        <v>31.81</v>
      </c>
      <c r="AH15" s="204">
        <v>0</v>
      </c>
      <c r="AI15" s="204">
        <v>31.81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13.63</v>
      </c>
      <c r="E16" s="204">
        <v>0</v>
      </c>
      <c r="F16" s="204">
        <v>0</v>
      </c>
      <c r="G16" s="204">
        <v>21.72</v>
      </c>
      <c r="H16" s="204">
        <v>0</v>
      </c>
      <c r="I16" s="204">
        <v>0</v>
      </c>
      <c r="J16" s="204">
        <v>27.74</v>
      </c>
      <c r="K16" s="204">
        <v>4.41</v>
      </c>
      <c r="L16" s="204">
        <v>181.2</v>
      </c>
      <c r="M16" s="204">
        <v>1.1000000000000001</v>
      </c>
      <c r="N16" s="204">
        <v>1.41</v>
      </c>
      <c r="O16" s="204">
        <v>0</v>
      </c>
      <c r="P16" s="204">
        <v>1.66</v>
      </c>
      <c r="Q16" s="204">
        <v>2.42</v>
      </c>
      <c r="R16" s="204">
        <v>6.14</v>
      </c>
      <c r="S16" s="204">
        <v>3.82</v>
      </c>
      <c r="T16" s="204">
        <v>0</v>
      </c>
      <c r="U16" s="204">
        <v>1</v>
      </c>
      <c r="V16" s="204">
        <v>3.01</v>
      </c>
      <c r="W16" s="204">
        <v>5.84</v>
      </c>
      <c r="X16" s="204">
        <v>14.3</v>
      </c>
      <c r="Y16" s="204">
        <v>0</v>
      </c>
      <c r="Z16" s="204">
        <v>33.47</v>
      </c>
      <c r="AA16" s="204">
        <v>13.25</v>
      </c>
      <c r="AB16" s="204">
        <v>0</v>
      </c>
      <c r="AC16" s="204">
        <v>0</v>
      </c>
      <c r="AD16" s="204">
        <v>8.9</v>
      </c>
      <c r="AE16" s="204">
        <v>0</v>
      </c>
      <c r="AF16" s="204">
        <v>0</v>
      </c>
      <c r="AG16" s="204">
        <v>31.81</v>
      </c>
      <c r="AH16" s="204">
        <v>0</v>
      </c>
      <c r="AI16" s="204">
        <v>31.81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13.63</v>
      </c>
      <c r="E17" s="204">
        <v>0</v>
      </c>
      <c r="F17" s="204">
        <v>0</v>
      </c>
      <c r="G17" s="204">
        <v>21.72</v>
      </c>
      <c r="H17" s="204">
        <v>0</v>
      </c>
      <c r="I17" s="204">
        <v>0</v>
      </c>
      <c r="J17" s="204">
        <v>27.74</v>
      </c>
      <c r="K17" s="204">
        <v>4.41</v>
      </c>
      <c r="L17" s="204">
        <v>181.2</v>
      </c>
      <c r="M17" s="204">
        <v>1.1000000000000001</v>
      </c>
      <c r="N17" s="204">
        <v>1.41</v>
      </c>
      <c r="O17" s="204">
        <v>0</v>
      </c>
      <c r="P17" s="204">
        <v>1.66</v>
      </c>
      <c r="Q17" s="204">
        <v>2.42</v>
      </c>
      <c r="R17" s="204">
        <v>6.14</v>
      </c>
      <c r="S17" s="204">
        <v>3.82</v>
      </c>
      <c r="T17" s="204">
        <v>0</v>
      </c>
      <c r="U17" s="204">
        <v>1</v>
      </c>
      <c r="V17" s="204">
        <v>3.01</v>
      </c>
      <c r="W17" s="204">
        <v>5.84</v>
      </c>
      <c r="X17" s="204">
        <v>14.3</v>
      </c>
      <c r="Y17" s="204">
        <v>0</v>
      </c>
      <c r="Z17" s="204">
        <v>33.47</v>
      </c>
      <c r="AA17" s="204">
        <v>13.25</v>
      </c>
      <c r="AB17" s="204">
        <v>0</v>
      </c>
      <c r="AC17" s="204">
        <v>0</v>
      </c>
      <c r="AD17" s="204">
        <v>8.9</v>
      </c>
      <c r="AE17" s="204">
        <v>0</v>
      </c>
      <c r="AF17" s="204">
        <v>0</v>
      </c>
      <c r="AG17" s="204">
        <v>31.81</v>
      </c>
      <c r="AH17" s="204">
        <v>0</v>
      </c>
      <c r="AI17" s="204">
        <v>31.81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13.66</v>
      </c>
      <c r="E18" s="204">
        <v>0</v>
      </c>
      <c r="F18" s="204">
        <v>0</v>
      </c>
      <c r="G18" s="204">
        <v>21.72</v>
      </c>
      <c r="H18" s="204">
        <v>0</v>
      </c>
      <c r="I18" s="204">
        <v>0</v>
      </c>
      <c r="J18" s="204">
        <v>27.74</v>
      </c>
      <c r="K18" s="204">
        <v>4.41</v>
      </c>
      <c r="L18" s="204">
        <v>181.2</v>
      </c>
      <c r="M18" s="204">
        <v>1.1000000000000001</v>
      </c>
      <c r="N18" s="204">
        <v>1.41</v>
      </c>
      <c r="O18" s="204">
        <v>0</v>
      </c>
      <c r="P18" s="204">
        <v>1.66</v>
      </c>
      <c r="Q18" s="204">
        <v>2.42</v>
      </c>
      <c r="R18" s="204">
        <v>6.14</v>
      </c>
      <c r="S18" s="204">
        <v>3.82</v>
      </c>
      <c r="T18" s="204">
        <v>0</v>
      </c>
      <c r="U18" s="204">
        <v>1</v>
      </c>
      <c r="V18" s="204">
        <v>3.01</v>
      </c>
      <c r="W18" s="204">
        <v>5.84</v>
      </c>
      <c r="X18" s="204">
        <v>14.3</v>
      </c>
      <c r="Y18" s="204">
        <v>0</v>
      </c>
      <c r="Z18" s="204">
        <v>33.47</v>
      </c>
      <c r="AA18" s="204">
        <v>13.25</v>
      </c>
      <c r="AB18" s="204">
        <v>0</v>
      </c>
      <c r="AC18" s="204">
        <v>0</v>
      </c>
      <c r="AD18" s="204">
        <v>8.9</v>
      </c>
      <c r="AE18" s="204">
        <v>0</v>
      </c>
      <c r="AF18" s="204">
        <v>0</v>
      </c>
      <c r="AG18" s="204">
        <v>31.81</v>
      </c>
      <c r="AH18" s="204">
        <v>0</v>
      </c>
      <c r="AI18" s="204">
        <v>31.81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13.66</v>
      </c>
      <c r="E19" s="204">
        <v>0</v>
      </c>
      <c r="F19" s="204">
        <v>0</v>
      </c>
      <c r="G19" s="204">
        <v>21.72</v>
      </c>
      <c r="H19" s="204">
        <v>0</v>
      </c>
      <c r="I19" s="204">
        <v>0</v>
      </c>
      <c r="J19" s="204">
        <v>27.74</v>
      </c>
      <c r="K19" s="204">
        <v>4.41</v>
      </c>
      <c r="L19" s="204">
        <v>181.2</v>
      </c>
      <c r="M19" s="204">
        <v>1.1000000000000001</v>
      </c>
      <c r="N19" s="204">
        <v>1.41</v>
      </c>
      <c r="O19" s="204">
        <v>0</v>
      </c>
      <c r="P19" s="204">
        <v>1.66</v>
      </c>
      <c r="Q19" s="204">
        <v>2.42</v>
      </c>
      <c r="R19" s="204">
        <v>6.14</v>
      </c>
      <c r="S19" s="204">
        <v>3.82</v>
      </c>
      <c r="T19" s="204">
        <v>0</v>
      </c>
      <c r="U19" s="204">
        <v>1</v>
      </c>
      <c r="V19" s="204">
        <v>3.01</v>
      </c>
      <c r="W19" s="204">
        <v>5.84</v>
      </c>
      <c r="X19" s="204">
        <v>14.3</v>
      </c>
      <c r="Y19" s="204">
        <v>0</v>
      </c>
      <c r="Z19" s="204">
        <v>33.47</v>
      </c>
      <c r="AA19" s="204">
        <v>13.25</v>
      </c>
      <c r="AB19" s="204">
        <v>0</v>
      </c>
      <c r="AC19" s="204">
        <v>0</v>
      </c>
      <c r="AD19" s="204">
        <v>8.9</v>
      </c>
      <c r="AE19" s="204">
        <v>0</v>
      </c>
      <c r="AF19" s="204">
        <v>0</v>
      </c>
      <c r="AG19" s="204">
        <v>31.81</v>
      </c>
      <c r="AH19" s="204">
        <v>0</v>
      </c>
      <c r="AI19" s="204">
        <v>31.81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13.66</v>
      </c>
      <c r="E20" s="204">
        <v>0</v>
      </c>
      <c r="F20" s="204">
        <v>0</v>
      </c>
      <c r="G20" s="204">
        <v>21.72</v>
      </c>
      <c r="H20" s="204">
        <v>0</v>
      </c>
      <c r="I20" s="204">
        <v>0</v>
      </c>
      <c r="J20" s="204">
        <v>27.74</v>
      </c>
      <c r="K20" s="204">
        <v>4.41</v>
      </c>
      <c r="L20" s="204">
        <v>181.2</v>
      </c>
      <c r="M20" s="204">
        <v>1.1000000000000001</v>
      </c>
      <c r="N20" s="204">
        <v>1.41</v>
      </c>
      <c r="O20" s="204">
        <v>0</v>
      </c>
      <c r="P20" s="204">
        <v>1.66</v>
      </c>
      <c r="Q20" s="204">
        <v>2.42</v>
      </c>
      <c r="R20" s="204">
        <v>6.14</v>
      </c>
      <c r="S20" s="204">
        <v>3.82</v>
      </c>
      <c r="T20" s="204">
        <v>0</v>
      </c>
      <c r="U20" s="204">
        <v>1</v>
      </c>
      <c r="V20" s="204">
        <v>3.01</v>
      </c>
      <c r="W20" s="204">
        <v>5.84</v>
      </c>
      <c r="X20" s="204">
        <v>14.3</v>
      </c>
      <c r="Y20" s="204">
        <v>0</v>
      </c>
      <c r="Z20" s="204">
        <v>33.47</v>
      </c>
      <c r="AA20" s="204">
        <v>13.25</v>
      </c>
      <c r="AB20" s="204">
        <v>0</v>
      </c>
      <c r="AC20" s="204">
        <v>0</v>
      </c>
      <c r="AD20" s="204">
        <v>8.9</v>
      </c>
      <c r="AE20" s="204">
        <v>0</v>
      </c>
      <c r="AF20" s="204">
        <v>0</v>
      </c>
      <c r="AG20" s="204">
        <v>31.81</v>
      </c>
      <c r="AH20" s="204">
        <v>0</v>
      </c>
      <c r="AI20" s="204">
        <v>31.81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13.66</v>
      </c>
      <c r="E21" s="204">
        <v>0</v>
      </c>
      <c r="F21" s="204">
        <v>0</v>
      </c>
      <c r="G21" s="204">
        <v>21.72</v>
      </c>
      <c r="H21" s="204">
        <v>0</v>
      </c>
      <c r="I21" s="204">
        <v>0</v>
      </c>
      <c r="J21" s="204">
        <v>27.74</v>
      </c>
      <c r="K21" s="204">
        <v>4.41</v>
      </c>
      <c r="L21" s="204">
        <v>181.2</v>
      </c>
      <c r="M21" s="204">
        <v>1.1000000000000001</v>
      </c>
      <c r="N21" s="204">
        <v>1.41</v>
      </c>
      <c r="O21" s="204">
        <v>0</v>
      </c>
      <c r="P21" s="204">
        <v>1.66</v>
      </c>
      <c r="Q21" s="204">
        <v>2.42</v>
      </c>
      <c r="R21" s="204">
        <v>6.14</v>
      </c>
      <c r="S21" s="204">
        <v>3.82</v>
      </c>
      <c r="T21" s="204">
        <v>0</v>
      </c>
      <c r="U21" s="204">
        <v>1</v>
      </c>
      <c r="V21" s="204">
        <v>3.01</v>
      </c>
      <c r="W21" s="204">
        <v>5.84</v>
      </c>
      <c r="X21" s="204">
        <v>14.3</v>
      </c>
      <c r="Y21" s="204">
        <v>0</v>
      </c>
      <c r="Z21" s="204">
        <v>33.47</v>
      </c>
      <c r="AA21" s="204">
        <v>13.25</v>
      </c>
      <c r="AB21" s="204">
        <v>0</v>
      </c>
      <c r="AC21" s="204">
        <v>0</v>
      </c>
      <c r="AD21" s="204">
        <v>8.9</v>
      </c>
      <c r="AE21" s="204">
        <v>0</v>
      </c>
      <c r="AF21" s="204">
        <v>0</v>
      </c>
      <c r="AG21" s="204">
        <v>31.81</v>
      </c>
      <c r="AH21" s="204">
        <v>0</v>
      </c>
      <c r="AI21" s="204">
        <v>31.81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13.66</v>
      </c>
      <c r="E22" s="204">
        <v>0</v>
      </c>
      <c r="F22" s="204">
        <v>0</v>
      </c>
      <c r="G22" s="204">
        <v>21.72</v>
      </c>
      <c r="H22" s="204">
        <v>0</v>
      </c>
      <c r="I22" s="204">
        <v>0</v>
      </c>
      <c r="J22" s="204">
        <v>27.74</v>
      </c>
      <c r="K22" s="204">
        <v>4.41</v>
      </c>
      <c r="L22" s="204">
        <v>181.2</v>
      </c>
      <c r="M22" s="204">
        <v>1.1000000000000001</v>
      </c>
      <c r="N22" s="204">
        <v>1.41</v>
      </c>
      <c r="O22" s="204">
        <v>0</v>
      </c>
      <c r="P22" s="204">
        <v>1.66</v>
      </c>
      <c r="Q22" s="204">
        <v>2.42</v>
      </c>
      <c r="R22" s="204">
        <v>6.14</v>
      </c>
      <c r="S22" s="204">
        <v>3.82</v>
      </c>
      <c r="T22" s="204">
        <v>0</v>
      </c>
      <c r="U22" s="204">
        <v>1</v>
      </c>
      <c r="V22" s="204">
        <v>3.01</v>
      </c>
      <c r="W22" s="204">
        <v>5.84</v>
      </c>
      <c r="X22" s="204">
        <v>14.3</v>
      </c>
      <c r="Y22" s="204">
        <v>0</v>
      </c>
      <c r="Z22" s="204">
        <v>33.47</v>
      </c>
      <c r="AA22" s="204">
        <v>13.25</v>
      </c>
      <c r="AB22" s="204">
        <v>0</v>
      </c>
      <c r="AC22" s="204">
        <v>0</v>
      </c>
      <c r="AD22" s="204">
        <v>8.9</v>
      </c>
      <c r="AE22" s="204">
        <v>0</v>
      </c>
      <c r="AF22" s="204">
        <v>0</v>
      </c>
      <c r="AG22" s="204">
        <v>31.81</v>
      </c>
      <c r="AH22" s="204">
        <v>0</v>
      </c>
      <c r="AI22" s="204">
        <v>31.81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13.66</v>
      </c>
      <c r="E23" s="204">
        <v>0</v>
      </c>
      <c r="F23" s="204">
        <v>0</v>
      </c>
      <c r="G23" s="204">
        <v>21.72</v>
      </c>
      <c r="H23" s="204">
        <v>0</v>
      </c>
      <c r="I23" s="204">
        <v>0</v>
      </c>
      <c r="J23" s="204">
        <v>27.74</v>
      </c>
      <c r="K23" s="204">
        <v>4.41</v>
      </c>
      <c r="L23" s="204">
        <v>181.2</v>
      </c>
      <c r="M23" s="204">
        <v>1.1000000000000001</v>
      </c>
      <c r="N23" s="204">
        <v>1.41</v>
      </c>
      <c r="O23" s="204">
        <v>0</v>
      </c>
      <c r="P23" s="204">
        <v>1.66</v>
      </c>
      <c r="Q23" s="204">
        <v>0.24</v>
      </c>
      <c r="R23" s="204">
        <v>0.51</v>
      </c>
      <c r="S23" s="204">
        <v>1.08</v>
      </c>
      <c r="T23" s="204">
        <v>0</v>
      </c>
      <c r="U23" s="204">
        <v>1</v>
      </c>
      <c r="V23" s="204">
        <v>0.25</v>
      </c>
      <c r="W23" s="204">
        <v>2.0699999999999998</v>
      </c>
      <c r="X23" s="204">
        <v>1.18</v>
      </c>
      <c r="Y23" s="204">
        <v>0</v>
      </c>
      <c r="Z23" s="204">
        <v>3.01</v>
      </c>
      <c r="AA23" s="204">
        <v>1.08</v>
      </c>
      <c r="AB23" s="204">
        <v>0</v>
      </c>
      <c r="AC23" s="204">
        <v>0</v>
      </c>
      <c r="AD23" s="204">
        <v>8.9</v>
      </c>
      <c r="AE23" s="204">
        <v>0</v>
      </c>
      <c r="AF23" s="204">
        <v>0</v>
      </c>
      <c r="AG23" s="204">
        <v>31.81</v>
      </c>
      <c r="AH23" s="204">
        <v>0</v>
      </c>
      <c r="AI23" s="204">
        <v>31.81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13.66</v>
      </c>
      <c r="E24" s="204">
        <v>0</v>
      </c>
      <c r="F24" s="204">
        <v>0</v>
      </c>
      <c r="G24" s="204">
        <v>21.72</v>
      </c>
      <c r="H24" s="204">
        <v>0</v>
      </c>
      <c r="I24" s="204">
        <v>0</v>
      </c>
      <c r="J24" s="204">
        <v>27.74</v>
      </c>
      <c r="K24" s="204">
        <v>4.41</v>
      </c>
      <c r="L24" s="204">
        <v>181.2</v>
      </c>
      <c r="M24" s="204">
        <v>1.1000000000000001</v>
      </c>
      <c r="N24" s="204">
        <v>1.41</v>
      </c>
      <c r="O24" s="204">
        <v>0</v>
      </c>
      <c r="P24" s="204">
        <v>1.66</v>
      </c>
      <c r="Q24" s="204">
        <v>0.24</v>
      </c>
      <c r="R24" s="204">
        <v>0.51</v>
      </c>
      <c r="S24" s="204">
        <v>0.32</v>
      </c>
      <c r="T24" s="204">
        <v>0</v>
      </c>
      <c r="U24" s="204">
        <v>1</v>
      </c>
      <c r="V24" s="204">
        <v>0.25</v>
      </c>
      <c r="W24" s="204">
        <v>0.36</v>
      </c>
      <c r="X24" s="204">
        <v>1.18</v>
      </c>
      <c r="Y24" s="204">
        <v>0</v>
      </c>
      <c r="Z24" s="204">
        <v>3.01</v>
      </c>
      <c r="AA24" s="204">
        <v>1.08</v>
      </c>
      <c r="AB24" s="204">
        <v>0</v>
      </c>
      <c r="AC24" s="204">
        <v>0</v>
      </c>
      <c r="AD24" s="204">
        <v>8.9</v>
      </c>
      <c r="AE24" s="204">
        <v>0</v>
      </c>
      <c r="AF24" s="204">
        <v>0</v>
      </c>
      <c r="AG24" s="204">
        <v>31.81</v>
      </c>
      <c r="AH24" s="204">
        <v>0</v>
      </c>
      <c r="AI24" s="204">
        <v>31.81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13.72</v>
      </c>
      <c r="E25" s="204">
        <v>0</v>
      </c>
      <c r="F25" s="204">
        <v>0</v>
      </c>
      <c r="G25" s="204">
        <v>21.72</v>
      </c>
      <c r="H25" s="204">
        <v>0</v>
      </c>
      <c r="I25" s="204">
        <v>0</v>
      </c>
      <c r="J25" s="204">
        <v>27.74</v>
      </c>
      <c r="K25" s="204">
        <v>4.41</v>
      </c>
      <c r="L25" s="204">
        <v>133.52000000000001</v>
      </c>
      <c r="M25" s="204">
        <v>1.1000000000000001</v>
      </c>
      <c r="N25" s="204">
        <v>1.41</v>
      </c>
      <c r="O25" s="204">
        <v>0</v>
      </c>
      <c r="P25" s="204">
        <v>1.66</v>
      </c>
      <c r="Q25" s="204">
        <v>0.24</v>
      </c>
      <c r="R25" s="204">
        <v>0.51</v>
      </c>
      <c r="S25" s="204">
        <v>0.32</v>
      </c>
      <c r="T25" s="204">
        <v>0</v>
      </c>
      <c r="U25" s="204">
        <v>1</v>
      </c>
      <c r="V25" s="204">
        <v>0.25</v>
      </c>
      <c r="W25" s="204">
        <v>0.36</v>
      </c>
      <c r="X25" s="204">
        <v>1.18</v>
      </c>
      <c r="Y25" s="204">
        <v>0</v>
      </c>
      <c r="Z25" s="204">
        <v>3.01</v>
      </c>
      <c r="AA25" s="204">
        <v>1.08</v>
      </c>
      <c r="AB25" s="204">
        <v>0</v>
      </c>
      <c r="AC25" s="204">
        <v>0</v>
      </c>
      <c r="AD25" s="204">
        <v>8.9</v>
      </c>
      <c r="AE25" s="204">
        <v>0</v>
      </c>
      <c r="AF25" s="204">
        <v>0</v>
      </c>
      <c r="AG25" s="204">
        <v>31.81</v>
      </c>
      <c r="AH25" s="204">
        <v>0</v>
      </c>
      <c r="AI25" s="204">
        <v>31.81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13.72</v>
      </c>
      <c r="E26" s="204">
        <v>0</v>
      </c>
      <c r="F26" s="204">
        <v>0</v>
      </c>
      <c r="G26" s="204">
        <v>21.72</v>
      </c>
      <c r="H26" s="204">
        <v>0</v>
      </c>
      <c r="I26" s="204">
        <v>0</v>
      </c>
      <c r="J26" s="204">
        <v>27.74</v>
      </c>
      <c r="K26" s="204">
        <v>4.41</v>
      </c>
      <c r="L26" s="204">
        <v>68.16</v>
      </c>
      <c r="M26" s="204">
        <v>1.1000000000000001</v>
      </c>
      <c r="N26" s="204">
        <v>1.41</v>
      </c>
      <c r="O26" s="204">
        <v>0</v>
      </c>
      <c r="P26" s="204">
        <v>1.66</v>
      </c>
      <c r="Q26" s="204">
        <v>0.24</v>
      </c>
      <c r="R26" s="204">
        <v>0.51</v>
      </c>
      <c r="S26" s="204">
        <v>0.32</v>
      </c>
      <c r="T26" s="204">
        <v>0</v>
      </c>
      <c r="U26" s="204">
        <v>1</v>
      </c>
      <c r="V26" s="204">
        <v>0.25</v>
      </c>
      <c r="W26" s="204">
        <v>0.36</v>
      </c>
      <c r="X26" s="204">
        <v>1.18</v>
      </c>
      <c r="Y26" s="204">
        <v>0</v>
      </c>
      <c r="Z26" s="204">
        <v>3.01</v>
      </c>
      <c r="AA26" s="204">
        <v>1.07</v>
      </c>
      <c r="AB26" s="204">
        <v>0</v>
      </c>
      <c r="AC26" s="204">
        <v>0</v>
      </c>
      <c r="AD26" s="204">
        <v>8.9</v>
      </c>
      <c r="AE26" s="204">
        <v>0</v>
      </c>
      <c r="AF26" s="204">
        <v>0</v>
      </c>
      <c r="AG26" s="204">
        <v>31.81</v>
      </c>
      <c r="AH26" s="204">
        <v>0</v>
      </c>
      <c r="AI26" s="204">
        <v>31.81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13.72</v>
      </c>
      <c r="E27" s="204">
        <v>0</v>
      </c>
      <c r="F27" s="204">
        <v>0</v>
      </c>
      <c r="G27" s="204">
        <v>21.72</v>
      </c>
      <c r="H27" s="204">
        <v>0</v>
      </c>
      <c r="I27" s="204">
        <v>0</v>
      </c>
      <c r="J27" s="204">
        <v>27.74</v>
      </c>
      <c r="K27" s="204">
        <v>4.4000000000000004</v>
      </c>
      <c r="L27" s="204">
        <v>17.79</v>
      </c>
      <c r="M27" s="204">
        <v>1.1000000000000001</v>
      </c>
      <c r="N27" s="204">
        <v>1.26</v>
      </c>
      <c r="O27" s="204">
        <v>0</v>
      </c>
      <c r="P27" s="204">
        <v>1.66</v>
      </c>
      <c r="Q27" s="204">
        <v>0.24</v>
      </c>
      <c r="R27" s="204">
        <v>0.51</v>
      </c>
      <c r="S27" s="204">
        <v>0.32</v>
      </c>
      <c r="T27" s="204">
        <v>0</v>
      </c>
      <c r="U27" s="204">
        <v>1</v>
      </c>
      <c r="V27" s="204">
        <v>0.25</v>
      </c>
      <c r="W27" s="204">
        <v>0.36</v>
      </c>
      <c r="X27" s="204">
        <v>1.18</v>
      </c>
      <c r="Y27" s="204">
        <v>0</v>
      </c>
      <c r="Z27" s="204">
        <v>3.01</v>
      </c>
      <c r="AA27" s="204">
        <v>1.07</v>
      </c>
      <c r="AB27" s="204">
        <v>0</v>
      </c>
      <c r="AC27" s="204">
        <v>0</v>
      </c>
      <c r="AD27" s="204">
        <v>8.9</v>
      </c>
      <c r="AE27" s="204">
        <v>0</v>
      </c>
      <c r="AF27" s="204">
        <v>0</v>
      </c>
      <c r="AG27" s="204">
        <v>31.81</v>
      </c>
      <c r="AH27" s="204">
        <v>0</v>
      </c>
      <c r="AI27" s="204">
        <v>31.81</v>
      </c>
      <c r="AJ27" s="204">
        <v>0</v>
      </c>
      <c r="AK27" s="204">
        <v>14.88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13.72</v>
      </c>
      <c r="E28" s="204">
        <v>0</v>
      </c>
      <c r="F28" s="204">
        <v>0</v>
      </c>
      <c r="G28" s="204">
        <v>21.72</v>
      </c>
      <c r="H28" s="204">
        <v>0</v>
      </c>
      <c r="I28" s="204">
        <v>0</v>
      </c>
      <c r="J28" s="204">
        <v>27.74</v>
      </c>
      <c r="K28" s="204">
        <v>0.36</v>
      </c>
      <c r="L28" s="204">
        <v>17.79</v>
      </c>
      <c r="M28" s="204">
        <v>1.1000000000000001</v>
      </c>
      <c r="N28" s="204">
        <v>1.26</v>
      </c>
      <c r="O28" s="204">
        <v>0</v>
      </c>
      <c r="P28" s="204">
        <v>1.66</v>
      </c>
      <c r="Q28" s="204">
        <v>0.42</v>
      </c>
      <c r="R28" s="204">
        <v>0.5</v>
      </c>
      <c r="S28" s="204">
        <v>0.47</v>
      </c>
      <c r="T28" s="204">
        <v>0</v>
      </c>
      <c r="U28" s="204">
        <v>1</v>
      </c>
      <c r="V28" s="204">
        <v>0.25</v>
      </c>
      <c r="W28" s="204">
        <v>0.36</v>
      </c>
      <c r="X28" s="204">
        <v>1.18</v>
      </c>
      <c r="Y28" s="204">
        <v>0</v>
      </c>
      <c r="Z28" s="204">
        <v>3.01</v>
      </c>
      <c r="AA28" s="204">
        <v>1.07</v>
      </c>
      <c r="AB28" s="204">
        <v>0</v>
      </c>
      <c r="AC28" s="204">
        <v>0</v>
      </c>
      <c r="AD28" s="204">
        <v>8.9</v>
      </c>
      <c r="AE28" s="204">
        <v>0</v>
      </c>
      <c r="AF28" s="204">
        <v>0</v>
      </c>
      <c r="AG28" s="204">
        <v>31.81</v>
      </c>
      <c r="AH28" s="204">
        <v>0</v>
      </c>
      <c r="AI28" s="204">
        <v>31.81</v>
      </c>
      <c r="AJ28" s="204">
        <v>0</v>
      </c>
      <c r="AK28" s="204">
        <v>14.88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13.72</v>
      </c>
      <c r="E29" s="204">
        <v>0</v>
      </c>
      <c r="F29" s="204">
        <v>0</v>
      </c>
      <c r="G29" s="204">
        <v>21.72</v>
      </c>
      <c r="H29" s="204">
        <v>0</v>
      </c>
      <c r="I29" s="204">
        <v>0</v>
      </c>
      <c r="J29" s="204">
        <v>27.74</v>
      </c>
      <c r="K29" s="204">
        <v>0.36</v>
      </c>
      <c r="L29" s="204">
        <v>17.79</v>
      </c>
      <c r="M29" s="204">
        <v>1.1000000000000001</v>
      </c>
      <c r="N29" s="204">
        <v>1.26</v>
      </c>
      <c r="O29" s="204">
        <v>0</v>
      </c>
      <c r="P29" s="204">
        <v>1.66</v>
      </c>
      <c r="Q29" s="204">
        <v>0.24</v>
      </c>
      <c r="R29" s="204">
        <v>0.5</v>
      </c>
      <c r="S29" s="204">
        <v>0.31</v>
      </c>
      <c r="T29" s="204">
        <v>0</v>
      </c>
      <c r="U29" s="204">
        <v>1</v>
      </c>
      <c r="V29" s="204">
        <v>0.25</v>
      </c>
      <c r="W29" s="204">
        <v>0.36</v>
      </c>
      <c r="X29" s="204">
        <v>1.18</v>
      </c>
      <c r="Y29" s="204">
        <v>0</v>
      </c>
      <c r="Z29" s="204">
        <v>3.01</v>
      </c>
      <c r="AA29" s="204">
        <v>1.07</v>
      </c>
      <c r="AB29" s="204">
        <v>0</v>
      </c>
      <c r="AC29" s="204">
        <v>0</v>
      </c>
      <c r="AD29" s="204">
        <v>8.9</v>
      </c>
      <c r="AE29" s="204">
        <v>0</v>
      </c>
      <c r="AF29" s="204">
        <v>0</v>
      </c>
      <c r="AG29" s="204">
        <v>31.81</v>
      </c>
      <c r="AH29" s="204">
        <v>0</v>
      </c>
      <c r="AI29" s="204">
        <v>31.81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13.72</v>
      </c>
      <c r="E30" s="204">
        <v>0</v>
      </c>
      <c r="F30" s="204">
        <v>0</v>
      </c>
      <c r="G30" s="204">
        <v>21.72</v>
      </c>
      <c r="H30" s="204">
        <v>0</v>
      </c>
      <c r="I30" s="204">
        <v>0</v>
      </c>
      <c r="J30" s="204">
        <v>27.74</v>
      </c>
      <c r="K30" s="204">
        <v>0.36</v>
      </c>
      <c r="L30" s="204">
        <v>17.79</v>
      </c>
      <c r="M30" s="204">
        <v>1.1000000000000001</v>
      </c>
      <c r="N30" s="204">
        <v>1.26</v>
      </c>
      <c r="O30" s="204">
        <v>0</v>
      </c>
      <c r="P30" s="204">
        <v>1.66</v>
      </c>
      <c r="Q30" s="204">
        <v>0.24</v>
      </c>
      <c r="R30" s="204">
        <v>0.5</v>
      </c>
      <c r="S30" s="204">
        <v>0.31</v>
      </c>
      <c r="T30" s="204">
        <v>0</v>
      </c>
      <c r="U30" s="204">
        <v>1</v>
      </c>
      <c r="V30" s="204">
        <v>0.25</v>
      </c>
      <c r="W30" s="204">
        <v>0.36</v>
      </c>
      <c r="X30" s="204">
        <v>1.18</v>
      </c>
      <c r="Y30" s="204">
        <v>0</v>
      </c>
      <c r="Z30" s="204">
        <v>3.01</v>
      </c>
      <c r="AA30" s="204">
        <v>1.07</v>
      </c>
      <c r="AB30" s="204">
        <v>0</v>
      </c>
      <c r="AC30" s="204">
        <v>0</v>
      </c>
      <c r="AD30" s="204">
        <v>8.9</v>
      </c>
      <c r="AE30" s="204">
        <v>0</v>
      </c>
      <c r="AF30" s="204">
        <v>0</v>
      </c>
      <c r="AG30" s="204">
        <v>31.81</v>
      </c>
      <c r="AH30" s="204">
        <v>0</v>
      </c>
      <c r="AI30" s="204">
        <v>31.81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13.72</v>
      </c>
      <c r="E31" s="204">
        <v>0</v>
      </c>
      <c r="F31" s="204">
        <v>0</v>
      </c>
      <c r="G31" s="204">
        <v>21.72</v>
      </c>
      <c r="H31" s="204">
        <v>0</v>
      </c>
      <c r="I31" s="204">
        <v>0</v>
      </c>
      <c r="J31" s="204">
        <v>27.74</v>
      </c>
      <c r="K31" s="204">
        <v>0.56000000000000005</v>
      </c>
      <c r="L31" s="204">
        <v>17.79</v>
      </c>
      <c r="M31" s="204">
        <v>1.1000000000000001</v>
      </c>
      <c r="N31" s="204">
        <v>1.26</v>
      </c>
      <c r="O31" s="204">
        <v>0</v>
      </c>
      <c r="P31" s="204">
        <v>1.66</v>
      </c>
      <c r="Q31" s="204">
        <v>0.24</v>
      </c>
      <c r="R31" s="204">
        <v>0.5</v>
      </c>
      <c r="S31" s="204">
        <v>0.31</v>
      </c>
      <c r="T31" s="204">
        <v>0</v>
      </c>
      <c r="U31" s="204">
        <v>1</v>
      </c>
      <c r="V31" s="204">
        <v>0.25</v>
      </c>
      <c r="W31" s="204">
        <v>0.36</v>
      </c>
      <c r="X31" s="204">
        <v>1.18</v>
      </c>
      <c r="Y31" s="204">
        <v>0</v>
      </c>
      <c r="Z31" s="204">
        <v>3.01</v>
      </c>
      <c r="AA31" s="204">
        <v>1.07</v>
      </c>
      <c r="AB31" s="204">
        <v>0</v>
      </c>
      <c r="AC31" s="204">
        <v>0</v>
      </c>
      <c r="AD31" s="204">
        <v>8.9</v>
      </c>
      <c r="AE31" s="204">
        <v>0</v>
      </c>
      <c r="AF31" s="204">
        <v>0</v>
      </c>
      <c r="AG31" s="204">
        <v>31.81</v>
      </c>
      <c r="AH31" s="204">
        <v>0</v>
      </c>
      <c r="AI31" s="204">
        <v>31.81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13.72</v>
      </c>
      <c r="E32" s="204">
        <v>0</v>
      </c>
      <c r="F32" s="204">
        <v>0</v>
      </c>
      <c r="G32" s="204">
        <v>21.72</v>
      </c>
      <c r="H32" s="204">
        <v>0</v>
      </c>
      <c r="I32" s="204">
        <v>0</v>
      </c>
      <c r="J32" s="204">
        <v>27.74</v>
      </c>
      <c r="K32" s="204">
        <v>0.45</v>
      </c>
      <c r="L32" s="204">
        <v>17.79</v>
      </c>
      <c r="M32" s="204">
        <v>1.1000000000000001</v>
      </c>
      <c r="N32" s="204">
        <v>1.26</v>
      </c>
      <c r="O32" s="204">
        <v>0</v>
      </c>
      <c r="P32" s="204">
        <v>1.66</v>
      </c>
      <c r="Q32" s="204">
        <v>0.24</v>
      </c>
      <c r="R32" s="204">
        <v>0.5</v>
      </c>
      <c r="S32" s="204">
        <v>0.31</v>
      </c>
      <c r="T32" s="204">
        <v>0</v>
      </c>
      <c r="U32" s="204">
        <v>1</v>
      </c>
      <c r="V32" s="204">
        <v>0.25</v>
      </c>
      <c r="W32" s="204">
        <v>0.36</v>
      </c>
      <c r="X32" s="204">
        <v>1.18</v>
      </c>
      <c r="Y32" s="204">
        <v>0</v>
      </c>
      <c r="Z32" s="204">
        <v>3.01</v>
      </c>
      <c r="AA32" s="204">
        <v>1.07</v>
      </c>
      <c r="AB32" s="204">
        <v>0</v>
      </c>
      <c r="AC32" s="204">
        <v>0</v>
      </c>
      <c r="AD32" s="204">
        <v>8.9</v>
      </c>
      <c r="AE32" s="204">
        <v>0</v>
      </c>
      <c r="AF32" s="204">
        <v>0</v>
      </c>
      <c r="AG32" s="204">
        <v>31.81</v>
      </c>
      <c r="AH32" s="204">
        <v>0</v>
      </c>
      <c r="AI32" s="204">
        <v>31.81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13.72</v>
      </c>
      <c r="E33" s="204">
        <v>0</v>
      </c>
      <c r="F33" s="204">
        <v>0</v>
      </c>
      <c r="G33" s="204">
        <v>21.72</v>
      </c>
      <c r="H33" s="204">
        <v>0</v>
      </c>
      <c r="I33" s="204">
        <v>0</v>
      </c>
      <c r="J33" s="204">
        <v>27.74</v>
      </c>
      <c r="K33" s="204">
        <v>0.42</v>
      </c>
      <c r="L33" s="204">
        <v>17.79</v>
      </c>
      <c r="M33" s="204">
        <v>1.1000000000000001</v>
      </c>
      <c r="N33" s="204">
        <v>1.26</v>
      </c>
      <c r="O33" s="204">
        <v>0</v>
      </c>
      <c r="P33" s="204">
        <v>1.66</v>
      </c>
      <c r="Q33" s="204">
        <v>0.24</v>
      </c>
      <c r="R33" s="204">
        <v>0.5</v>
      </c>
      <c r="S33" s="204">
        <v>0.31</v>
      </c>
      <c r="T33" s="204">
        <v>0</v>
      </c>
      <c r="U33" s="204">
        <v>1</v>
      </c>
      <c r="V33" s="204">
        <v>0.25</v>
      </c>
      <c r="W33" s="204">
        <v>0.36</v>
      </c>
      <c r="X33" s="204">
        <v>1.18</v>
      </c>
      <c r="Y33" s="204">
        <v>0</v>
      </c>
      <c r="Z33" s="204">
        <v>3.01</v>
      </c>
      <c r="AA33" s="204">
        <v>1.07</v>
      </c>
      <c r="AB33" s="204">
        <v>0</v>
      </c>
      <c r="AC33" s="204">
        <v>0</v>
      </c>
      <c r="AD33" s="204">
        <v>8.9</v>
      </c>
      <c r="AE33" s="204">
        <v>0</v>
      </c>
      <c r="AF33" s="204">
        <v>0</v>
      </c>
      <c r="AG33" s="204">
        <v>31.81</v>
      </c>
      <c r="AH33" s="204">
        <v>0</v>
      </c>
      <c r="AI33" s="204">
        <v>31.81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13.72</v>
      </c>
      <c r="E34" s="204">
        <v>0</v>
      </c>
      <c r="F34" s="204">
        <v>0</v>
      </c>
      <c r="G34" s="204">
        <v>21.72</v>
      </c>
      <c r="H34" s="204">
        <v>0</v>
      </c>
      <c r="I34" s="204">
        <v>0</v>
      </c>
      <c r="J34" s="204">
        <v>27.74</v>
      </c>
      <c r="K34" s="204">
        <v>0.36</v>
      </c>
      <c r="L34" s="204">
        <v>17.79</v>
      </c>
      <c r="M34" s="204">
        <v>1.1000000000000001</v>
      </c>
      <c r="N34" s="204">
        <v>1.26</v>
      </c>
      <c r="O34" s="204">
        <v>0</v>
      </c>
      <c r="P34" s="204">
        <v>1.66</v>
      </c>
      <c r="Q34" s="204">
        <v>0.24</v>
      </c>
      <c r="R34" s="204">
        <v>0.5</v>
      </c>
      <c r="S34" s="204">
        <v>0.31</v>
      </c>
      <c r="T34" s="204">
        <v>0</v>
      </c>
      <c r="U34" s="204">
        <v>1</v>
      </c>
      <c r="V34" s="204">
        <v>0.25</v>
      </c>
      <c r="W34" s="204">
        <v>0.36</v>
      </c>
      <c r="X34" s="204">
        <v>1.18</v>
      </c>
      <c r="Y34" s="204">
        <v>0</v>
      </c>
      <c r="Z34" s="204">
        <v>3.01</v>
      </c>
      <c r="AA34" s="204">
        <v>1.07</v>
      </c>
      <c r="AB34" s="204">
        <v>0</v>
      </c>
      <c r="AC34" s="204">
        <v>0</v>
      </c>
      <c r="AD34" s="204">
        <v>8.9</v>
      </c>
      <c r="AE34" s="204">
        <v>0</v>
      </c>
      <c r="AF34" s="204">
        <v>0</v>
      </c>
      <c r="AG34" s="204">
        <v>31.81</v>
      </c>
      <c r="AH34" s="204">
        <v>0</v>
      </c>
      <c r="AI34" s="204">
        <v>31.81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13.66</v>
      </c>
      <c r="E35" s="204">
        <v>0</v>
      </c>
      <c r="F35" s="204">
        <v>0</v>
      </c>
      <c r="G35" s="204">
        <v>21.72</v>
      </c>
      <c r="H35" s="204">
        <v>0</v>
      </c>
      <c r="I35" s="204">
        <v>0</v>
      </c>
      <c r="J35" s="204">
        <v>27.74</v>
      </c>
      <c r="K35" s="204">
        <v>0.36</v>
      </c>
      <c r="L35" s="204">
        <v>17.79</v>
      </c>
      <c r="M35" s="204">
        <v>1.1000000000000001</v>
      </c>
      <c r="N35" s="204">
        <v>1.26</v>
      </c>
      <c r="O35" s="204">
        <v>0</v>
      </c>
      <c r="P35" s="204">
        <v>1.66</v>
      </c>
      <c r="Q35" s="204">
        <v>0.24</v>
      </c>
      <c r="R35" s="204">
        <v>0.5</v>
      </c>
      <c r="S35" s="204">
        <v>0.31</v>
      </c>
      <c r="T35" s="204">
        <v>0</v>
      </c>
      <c r="U35" s="204">
        <v>1</v>
      </c>
      <c r="V35" s="204">
        <v>0.25</v>
      </c>
      <c r="W35" s="204">
        <v>0.36</v>
      </c>
      <c r="X35" s="204">
        <v>1.18</v>
      </c>
      <c r="Y35" s="204">
        <v>0</v>
      </c>
      <c r="Z35" s="204">
        <v>3.01</v>
      </c>
      <c r="AA35" s="204">
        <v>1.07</v>
      </c>
      <c r="AB35" s="204">
        <v>0</v>
      </c>
      <c r="AC35" s="204">
        <v>0</v>
      </c>
      <c r="AD35" s="204">
        <v>8.9</v>
      </c>
      <c r="AE35" s="204">
        <v>0</v>
      </c>
      <c r="AF35" s="204">
        <v>0</v>
      </c>
      <c r="AG35" s="204">
        <v>31.81</v>
      </c>
      <c r="AH35" s="204">
        <v>0</v>
      </c>
      <c r="AI35" s="204">
        <v>31.81</v>
      </c>
      <c r="AJ35" s="204">
        <v>0</v>
      </c>
      <c r="AK35" s="204">
        <v>19.61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13.63</v>
      </c>
      <c r="E36" s="204">
        <v>0</v>
      </c>
      <c r="F36" s="204">
        <v>0</v>
      </c>
      <c r="G36" s="204">
        <v>21.72</v>
      </c>
      <c r="H36" s="204">
        <v>0</v>
      </c>
      <c r="I36" s="204">
        <v>0</v>
      </c>
      <c r="J36" s="204">
        <v>27.74</v>
      </c>
      <c r="K36" s="204">
        <v>0.36</v>
      </c>
      <c r="L36" s="204">
        <v>17.79</v>
      </c>
      <c r="M36" s="204">
        <v>1.1000000000000001</v>
      </c>
      <c r="N36" s="204">
        <v>1.26</v>
      </c>
      <c r="O36" s="204">
        <v>0</v>
      </c>
      <c r="P36" s="204">
        <v>1.66</v>
      </c>
      <c r="Q36" s="204">
        <v>0.24</v>
      </c>
      <c r="R36" s="204">
        <v>0.5</v>
      </c>
      <c r="S36" s="204">
        <v>0.31</v>
      </c>
      <c r="T36" s="204">
        <v>0</v>
      </c>
      <c r="U36" s="204">
        <v>1</v>
      </c>
      <c r="V36" s="204">
        <v>0.25</v>
      </c>
      <c r="W36" s="204">
        <v>0.36</v>
      </c>
      <c r="X36" s="204">
        <v>1.18</v>
      </c>
      <c r="Y36" s="204">
        <v>0</v>
      </c>
      <c r="Z36" s="204">
        <v>3.01</v>
      </c>
      <c r="AA36" s="204">
        <v>1.07</v>
      </c>
      <c r="AB36" s="204">
        <v>0</v>
      </c>
      <c r="AC36" s="204">
        <v>0</v>
      </c>
      <c r="AD36" s="204">
        <v>8.9</v>
      </c>
      <c r="AE36" s="204">
        <v>0</v>
      </c>
      <c r="AF36" s="204">
        <v>0</v>
      </c>
      <c r="AG36" s="204">
        <v>31.81</v>
      </c>
      <c r="AH36" s="204">
        <v>0</v>
      </c>
      <c r="AI36" s="204">
        <v>31.81</v>
      </c>
      <c r="AJ36" s="204">
        <v>0</v>
      </c>
      <c r="AK36" s="204">
        <v>19.61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13.63</v>
      </c>
      <c r="E37" s="204">
        <v>0</v>
      </c>
      <c r="F37" s="204">
        <v>0</v>
      </c>
      <c r="G37" s="204">
        <v>21.72</v>
      </c>
      <c r="H37" s="204">
        <v>0</v>
      </c>
      <c r="I37" s="204">
        <v>0</v>
      </c>
      <c r="J37" s="204">
        <v>27.74</v>
      </c>
      <c r="K37" s="204">
        <v>0.36</v>
      </c>
      <c r="L37" s="204">
        <v>17.79</v>
      </c>
      <c r="M37" s="204">
        <v>1.1000000000000001</v>
      </c>
      <c r="N37" s="204">
        <v>1.26</v>
      </c>
      <c r="O37" s="204">
        <v>0</v>
      </c>
      <c r="P37" s="204">
        <v>1.66</v>
      </c>
      <c r="Q37" s="204">
        <v>0.24</v>
      </c>
      <c r="R37" s="204">
        <v>0.5</v>
      </c>
      <c r="S37" s="204">
        <v>0.31</v>
      </c>
      <c r="T37" s="204">
        <v>0</v>
      </c>
      <c r="U37" s="204">
        <v>1</v>
      </c>
      <c r="V37" s="204">
        <v>0.25</v>
      </c>
      <c r="W37" s="204">
        <v>0.51</v>
      </c>
      <c r="X37" s="204">
        <v>1.18</v>
      </c>
      <c r="Y37" s="204">
        <v>0</v>
      </c>
      <c r="Z37" s="204">
        <v>3.01</v>
      </c>
      <c r="AA37" s="204">
        <v>1.07</v>
      </c>
      <c r="AB37" s="204">
        <v>0</v>
      </c>
      <c r="AC37" s="204">
        <v>0</v>
      </c>
      <c r="AD37" s="204">
        <v>8.9</v>
      </c>
      <c r="AE37" s="204">
        <v>0</v>
      </c>
      <c r="AF37" s="204">
        <v>0</v>
      </c>
      <c r="AG37" s="204">
        <v>31.81</v>
      </c>
      <c r="AH37" s="204">
        <v>0</v>
      </c>
      <c r="AI37" s="204">
        <v>31.81</v>
      </c>
      <c r="AJ37" s="204">
        <v>0</v>
      </c>
      <c r="AK37" s="204">
        <v>12.29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13.63</v>
      </c>
      <c r="E38" s="204">
        <v>0</v>
      </c>
      <c r="F38" s="204">
        <v>0</v>
      </c>
      <c r="G38" s="204">
        <v>21.72</v>
      </c>
      <c r="H38" s="204">
        <v>0</v>
      </c>
      <c r="I38" s="204">
        <v>0</v>
      </c>
      <c r="J38" s="204">
        <v>27.74</v>
      </c>
      <c r="K38" s="204">
        <v>0.36</v>
      </c>
      <c r="L38" s="204">
        <v>17.79</v>
      </c>
      <c r="M38" s="204">
        <v>1.1000000000000001</v>
      </c>
      <c r="N38" s="204">
        <v>1.26</v>
      </c>
      <c r="O38" s="204">
        <v>0</v>
      </c>
      <c r="P38" s="204">
        <v>1.66</v>
      </c>
      <c r="Q38" s="204">
        <v>0.24</v>
      </c>
      <c r="R38" s="204">
        <v>0.5</v>
      </c>
      <c r="S38" s="204">
        <v>0.31</v>
      </c>
      <c r="T38" s="204">
        <v>0</v>
      </c>
      <c r="U38" s="204">
        <v>1</v>
      </c>
      <c r="V38" s="204">
        <v>0.25</v>
      </c>
      <c r="W38" s="204">
        <v>0.51</v>
      </c>
      <c r="X38" s="204">
        <v>1.18</v>
      </c>
      <c r="Y38" s="204">
        <v>0</v>
      </c>
      <c r="Z38" s="204">
        <v>3.01</v>
      </c>
      <c r="AA38" s="204">
        <v>1.07</v>
      </c>
      <c r="AB38" s="204">
        <v>0</v>
      </c>
      <c r="AC38" s="204">
        <v>0</v>
      </c>
      <c r="AD38" s="204">
        <v>8.9</v>
      </c>
      <c r="AE38" s="204">
        <v>0</v>
      </c>
      <c r="AF38" s="204">
        <v>0</v>
      </c>
      <c r="AG38" s="204">
        <v>31.81</v>
      </c>
      <c r="AH38" s="204">
        <v>0</v>
      </c>
      <c r="AI38" s="204">
        <v>31.81</v>
      </c>
      <c r="AJ38" s="204">
        <v>0</v>
      </c>
      <c r="AK38" s="204">
        <v>12.29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13.56</v>
      </c>
      <c r="E39" s="204">
        <v>0</v>
      </c>
      <c r="F39" s="204">
        <v>0</v>
      </c>
      <c r="G39" s="204">
        <v>21.72</v>
      </c>
      <c r="H39" s="204">
        <v>0</v>
      </c>
      <c r="I39" s="204">
        <v>0</v>
      </c>
      <c r="J39" s="204">
        <v>27.74</v>
      </c>
      <c r="K39" s="204">
        <v>0.36</v>
      </c>
      <c r="L39" s="204">
        <v>17.79</v>
      </c>
      <c r="M39" s="204">
        <v>1.1000000000000001</v>
      </c>
      <c r="N39" s="204">
        <v>1.26</v>
      </c>
      <c r="O39" s="204">
        <v>0</v>
      </c>
      <c r="P39" s="204">
        <v>1.66</v>
      </c>
      <c r="Q39" s="204">
        <v>0.24</v>
      </c>
      <c r="R39" s="204">
        <v>0.5</v>
      </c>
      <c r="S39" s="204">
        <v>0.31</v>
      </c>
      <c r="T39" s="204">
        <v>0</v>
      </c>
      <c r="U39" s="204">
        <v>1</v>
      </c>
      <c r="V39" s="204">
        <v>0.25</v>
      </c>
      <c r="W39" s="204">
        <v>0.51</v>
      </c>
      <c r="X39" s="204">
        <v>1.18</v>
      </c>
      <c r="Y39" s="204">
        <v>0</v>
      </c>
      <c r="Z39" s="204">
        <v>3.01</v>
      </c>
      <c r="AA39" s="204">
        <v>1.07</v>
      </c>
      <c r="AB39" s="204">
        <v>0</v>
      </c>
      <c r="AC39" s="204">
        <v>0</v>
      </c>
      <c r="AD39" s="204">
        <v>8.9</v>
      </c>
      <c r="AE39" s="204">
        <v>0</v>
      </c>
      <c r="AF39" s="204">
        <v>0</v>
      </c>
      <c r="AG39" s="204">
        <v>31.81</v>
      </c>
      <c r="AH39" s="204">
        <v>0</v>
      </c>
      <c r="AI39" s="204">
        <v>31.81</v>
      </c>
      <c r="AJ39" s="204">
        <v>0</v>
      </c>
      <c r="AK39" s="204">
        <v>12.29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13.5</v>
      </c>
      <c r="E40" s="204">
        <v>0</v>
      </c>
      <c r="F40" s="204">
        <v>0</v>
      </c>
      <c r="G40" s="204">
        <v>21.72</v>
      </c>
      <c r="H40" s="204">
        <v>0</v>
      </c>
      <c r="I40" s="204">
        <v>0</v>
      </c>
      <c r="J40" s="204">
        <v>27.74</v>
      </c>
      <c r="K40" s="204">
        <v>0.36</v>
      </c>
      <c r="L40" s="204">
        <v>17.79</v>
      </c>
      <c r="M40" s="204">
        <v>1.1000000000000001</v>
      </c>
      <c r="N40" s="204">
        <v>1.26</v>
      </c>
      <c r="O40" s="204">
        <v>0</v>
      </c>
      <c r="P40" s="204">
        <v>1.66</v>
      </c>
      <c r="Q40" s="204">
        <v>0.24</v>
      </c>
      <c r="R40" s="204">
        <v>0.5</v>
      </c>
      <c r="S40" s="204">
        <v>0.31</v>
      </c>
      <c r="T40" s="204">
        <v>0</v>
      </c>
      <c r="U40" s="204">
        <v>1</v>
      </c>
      <c r="V40" s="204">
        <v>0.25</v>
      </c>
      <c r="W40" s="204">
        <v>0.51</v>
      </c>
      <c r="X40" s="204">
        <v>1.18</v>
      </c>
      <c r="Y40" s="204">
        <v>0</v>
      </c>
      <c r="Z40" s="204">
        <v>3.01</v>
      </c>
      <c r="AA40" s="204">
        <v>1.07</v>
      </c>
      <c r="AB40" s="204">
        <v>0</v>
      </c>
      <c r="AC40" s="204">
        <v>0</v>
      </c>
      <c r="AD40" s="204">
        <v>8.9</v>
      </c>
      <c r="AE40" s="204">
        <v>0</v>
      </c>
      <c r="AF40" s="204">
        <v>0</v>
      </c>
      <c r="AG40" s="204">
        <v>31.81</v>
      </c>
      <c r="AH40" s="204">
        <v>0</v>
      </c>
      <c r="AI40" s="204">
        <v>31.81</v>
      </c>
      <c r="AJ40" s="204">
        <v>0</v>
      </c>
      <c r="AK40" s="204">
        <v>12.29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13.37</v>
      </c>
      <c r="E41" s="204">
        <v>0</v>
      </c>
      <c r="F41" s="204">
        <v>0</v>
      </c>
      <c r="G41" s="204">
        <v>21.72</v>
      </c>
      <c r="H41" s="204">
        <v>0</v>
      </c>
      <c r="I41" s="204">
        <v>0</v>
      </c>
      <c r="J41" s="204">
        <v>27.74</v>
      </c>
      <c r="K41" s="204">
        <v>4.4000000000000004</v>
      </c>
      <c r="L41" s="204">
        <v>17.79</v>
      </c>
      <c r="M41" s="204">
        <v>1.1000000000000001</v>
      </c>
      <c r="N41" s="204">
        <v>1.41</v>
      </c>
      <c r="O41" s="204">
        <v>0</v>
      </c>
      <c r="P41" s="204">
        <v>1.66</v>
      </c>
      <c r="Q41" s="204">
        <v>0.24</v>
      </c>
      <c r="R41" s="204">
        <v>0.5</v>
      </c>
      <c r="S41" s="204">
        <v>0.31</v>
      </c>
      <c r="T41" s="204">
        <v>0</v>
      </c>
      <c r="U41" s="204">
        <v>1</v>
      </c>
      <c r="V41" s="204">
        <v>0.25</v>
      </c>
      <c r="W41" s="204">
        <v>0.51</v>
      </c>
      <c r="X41" s="204">
        <v>1.18</v>
      </c>
      <c r="Y41" s="204">
        <v>0</v>
      </c>
      <c r="Z41" s="204">
        <v>3.01</v>
      </c>
      <c r="AA41" s="204">
        <v>1.07</v>
      </c>
      <c r="AB41" s="204">
        <v>0</v>
      </c>
      <c r="AC41" s="204">
        <v>0</v>
      </c>
      <c r="AD41" s="204">
        <v>8.9</v>
      </c>
      <c r="AE41" s="204">
        <v>0</v>
      </c>
      <c r="AF41" s="204">
        <v>0</v>
      </c>
      <c r="AG41" s="204">
        <v>31.81</v>
      </c>
      <c r="AH41" s="204">
        <v>0</v>
      </c>
      <c r="AI41" s="204">
        <v>31.81</v>
      </c>
      <c r="AJ41" s="204">
        <v>0</v>
      </c>
      <c r="AK41" s="204">
        <v>12.29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13.37</v>
      </c>
      <c r="E42" s="204">
        <v>0</v>
      </c>
      <c r="F42" s="204">
        <v>0</v>
      </c>
      <c r="G42" s="204">
        <v>21.72</v>
      </c>
      <c r="H42" s="204">
        <v>0</v>
      </c>
      <c r="I42" s="204">
        <v>0</v>
      </c>
      <c r="J42" s="204">
        <v>27.74</v>
      </c>
      <c r="K42" s="204">
        <v>4.41</v>
      </c>
      <c r="L42" s="204">
        <v>67.77</v>
      </c>
      <c r="M42" s="204">
        <v>1.1000000000000001</v>
      </c>
      <c r="N42" s="204">
        <v>1.41</v>
      </c>
      <c r="O42" s="204">
        <v>0</v>
      </c>
      <c r="P42" s="204">
        <v>1.66</v>
      </c>
      <c r="Q42" s="204">
        <v>0.24</v>
      </c>
      <c r="R42" s="204">
        <v>0.5</v>
      </c>
      <c r="S42" s="204">
        <v>0.31</v>
      </c>
      <c r="T42" s="204">
        <v>0</v>
      </c>
      <c r="U42" s="204">
        <v>1</v>
      </c>
      <c r="V42" s="204">
        <v>0.25</v>
      </c>
      <c r="W42" s="204">
        <v>0.51</v>
      </c>
      <c r="X42" s="204">
        <v>1.18</v>
      </c>
      <c r="Y42" s="204">
        <v>0</v>
      </c>
      <c r="Z42" s="204">
        <v>3.01</v>
      </c>
      <c r="AA42" s="204">
        <v>1.07</v>
      </c>
      <c r="AB42" s="204">
        <v>0</v>
      </c>
      <c r="AC42" s="204">
        <v>0</v>
      </c>
      <c r="AD42" s="204">
        <v>17.8</v>
      </c>
      <c r="AE42" s="204">
        <v>0</v>
      </c>
      <c r="AF42" s="204">
        <v>0</v>
      </c>
      <c r="AG42" s="204">
        <v>31.81</v>
      </c>
      <c r="AH42" s="204">
        <v>0</v>
      </c>
      <c r="AI42" s="204">
        <v>31.81</v>
      </c>
      <c r="AJ42" s="204">
        <v>0</v>
      </c>
      <c r="AK42" s="204">
        <v>12.29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13.34</v>
      </c>
      <c r="E43" s="204">
        <v>0</v>
      </c>
      <c r="F43" s="204">
        <v>0</v>
      </c>
      <c r="G43" s="204">
        <v>21.72</v>
      </c>
      <c r="H43" s="204">
        <v>0</v>
      </c>
      <c r="I43" s="204">
        <v>0</v>
      </c>
      <c r="J43" s="204">
        <v>27.74</v>
      </c>
      <c r="K43" s="204">
        <v>4.41</v>
      </c>
      <c r="L43" s="204">
        <v>125.44</v>
      </c>
      <c r="M43" s="204">
        <v>1.1000000000000001</v>
      </c>
      <c r="N43" s="204">
        <v>1.41</v>
      </c>
      <c r="O43" s="204">
        <v>0</v>
      </c>
      <c r="P43" s="204">
        <v>1.66</v>
      </c>
      <c r="Q43" s="204">
        <v>2.89</v>
      </c>
      <c r="R43" s="204">
        <v>4.62</v>
      </c>
      <c r="S43" s="204">
        <v>3.65</v>
      </c>
      <c r="T43" s="204">
        <v>0</v>
      </c>
      <c r="U43" s="204">
        <v>1</v>
      </c>
      <c r="V43" s="204">
        <v>2.2400000000000002</v>
      </c>
      <c r="W43" s="204">
        <v>0.51</v>
      </c>
      <c r="X43" s="204">
        <v>1.18</v>
      </c>
      <c r="Y43" s="204">
        <v>0</v>
      </c>
      <c r="Z43" s="204">
        <v>32.96</v>
      </c>
      <c r="AA43" s="204">
        <v>13.08</v>
      </c>
      <c r="AB43" s="204">
        <v>0</v>
      </c>
      <c r="AC43" s="204">
        <v>0</v>
      </c>
      <c r="AD43" s="204">
        <v>17.8</v>
      </c>
      <c r="AE43" s="204">
        <v>0</v>
      </c>
      <c r="AF43" s="204">
        <v>0</v>
      </c>
      <c r="AG43" s="204">
        <v>31.81</v>
      </c>
      <c r="AH43" s="204">
        <v>0</v>
      </c>
      <c r="AI43" s="204">
        <v>31.81</v>
      </c>
      <c r="AJ43" s="204">
        <v>0</v>
      </c>
      <c r="AK43" s="204">
        <v>10.89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13.27</v>
      </c>
      <c r="E44" s="204">
        <v>0</v>
      </c>
      <c r="F44" s="204">
        <v>0</v>
      </c>
      <c r="G44" s="204">
        <v>21.72</v>
      </c>
      <c r="H44" s="204">
        <v>0</v>
      </c>
      <c r="I44" s="204">
        <v>0</v>
      </c>
      <c r="J44" s="204">
        <v>27.74</v>
      </c>
      <c r="K44" s="204">
        <v>4.41</v>
      </c>
      <c r="L44" s="204">
        <v>181.19</v>
      </c>
      <c r="M44" s="204">
        <v>1.1000000000000001</v>
      </c>
      <c r="N44" s="204">
        <v>1.41</v>
      </c>
      <c r="O44" s="204">
        <v>0</v>
      </c>
      <c r="P44" s="204">
        <v>1.66</v>
      </c>
      <c r="Q44" s="204">
        <v>2.89</v>
      </c>
      <c r="R44" s="204">
        <v>6.14</v>
      </c>
      <c r="S44" s="204">
        <v>3.82</v>
      </c>
      <c r="T44" s="204">
        <v>0</v>
      </c>
      <c r="U44" s="204">
        <v>1</v>
      </c>
      <c r="V44" s="204">
        <v>0.81</v>
      </c>
      <c r="W44" s="204">
        <v>0.51</v>
      </c>
      <c r="X44" s="204">
        <v>1.18</v>
      </c>
      <c r="Y44" s="204">
        <v>0</v>
      </c>
      <c r="Z44" s="204">
        <v>32.96</v>
      </c>
      <c r="AA44" s="204">
        <v>13.08</v>
      </c>
      <c r="AB44" s="204">
        <v>0</v>
      </c>
      <c r="AC44" s="204">
        <v>0</v>
      </c>
      <c r="AD44" s="204">
        <v>17.8</v>
      </c>
      <c r="AE44" s="204">
        <v>0</v>
      </c>
      <c r="AF44" s="204">
        <v>0</v>
      </c>
      <c r="AG44" s="204">
        <v>31.81</v>
      </c>
      <c r="AH44" s="204">
        <v>0</v>
      </c>
      <c r="AI44" s="204">
        <v>31.81</v>
      </c>
      <c r="AJ44" s="204">
        <v>0</v>
      </c>
      <c r="AK44" s="204">
        <v>10.89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13.21</v>
      </c>
      <c r="E45" s="204">
        <v>0</v>
      </c>
      <c r="F45" s="204">
        <v>0</v>
      </c>
      <c r="G45" s="204">
        <v>21.72</v>
      </c>
      <c r="H45" s="204">
        <v>0</v>
      </c>
      <c r="I45" s="204">
        <v>0</v>
      </c>
      <c r="J45" s="204">
        <v>27.74</v>
      </c>
      <c r="K45" s="204">
        <v>4.41</v>
      </c>
      <c r="L45" s="204">
        <v>181.19</v>
      </c>
      <c r="M45" s="204">
        <v>0.94</v>
      </c>
      <c r="N45" s="204">
        <v>1.41</v>
      </c>
      <c r="O45" s="204">
        <v>0</v>
      </c>
      <c r="P45" s="204">
        <v>1.66</v>
      </c>
      <c r="Q45" s="204">
        <v>2.89</v>
      </c>
      <c r="R45" s="204">
        <v>6.14</v>
      </c>
      <c r="S45" s="204">
        <v>3.82</v>
      </c>
      <c r="T45" s="204">
        <v>0</v>
      </c>
      <c r="U45" s="204">
        <v>1</v>
      </c>
      <c r="V45" s="204">
        <v>0.81</v>
      </c>
      <c r="W45" s="204">
        <v>0.51</v>
      </c>
      <c r="X45" s="204">
        <v>1.18</v>
      </c>
      <c r="Y45" s="204">
        <v>0</v>
      </c>
      <c r="Z45" s="204">
        <v>33.479999999999997</v>
      </c>
      <c r="AA45" s="204">
        <v>13.25</v>
      </c>
      <c r="AB45" s="204">
        <v>0</v>
      </c>
      <c r="AC45" s="204">
        <v>0</v>
      </c>
      <c r="AD45" s="204">
        <v>17.8</v>
      </c>
      <c r="AE45" s="204">
        <v>0</v>
      </c>
      <c r="AF45" s="204">
        <v>0</v>
      </c>
      <c r="AG45" s="204">
        <v>31.81</v>
      </c>
      <c r="AH45" s="204">
        <v>0</v>
      </c>
      <c r="AI45" s="204">
        <v>31.81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13.14</v>
      </c>
      <c r="E46" s="204">
        <v>0</v>
      </c>
      <c r="F46" s="204">
        <v>0</v>
      </c>
      <c r="G46" s="204">
        <v>21.72</v>
      </c>
      <c r="H46" s="204">
        <v>0</v>
      </c>
      <c r="I46" s="204">
        <v>0</v>
      </c>
      <c r="J46" s="204">
        <v>27.74</v>
      </c>
      <c r="K46" s="204">
        <v>4.41</v>
      </c>
      <c r="L46" s="204">
        <v>181.19</v>
      </c>
      <c r="M46" s="204">
        <v>0.88</v>
      </c>
      <c r="N46" s="204">
        <v>1.41</v>
      </c>
      <c r="O46" s="204">
        <v>0</v>
      </c>
      <c r="P46" s="204">
        <v>1.66</v>
      </c>
      <c r="Q46" s="204">
        <v>2.89</v>
      </c>
      <c r="R46" s="204">
        <v>6.14</v>
      </c>
      <c r="S46" s="204">
        <v>3.82</v>
      </c>
      <c r="T46" s="204">
        <v>0</v>
      </c>
      <c r="U46" s="204">
        <v>1</v>
      </c>
      <c r="V46" s="204">
        <v>0.81</v>
      </c>
      <c r="W46" s="204">
        <v>0.51</v>
      </c>
      <c r="X46" s="204">
        <v>1.18</v>
      </c>
      <c r="Y46" s="204">
        <v>0</v>
      </c>
      <c r="Z46" s="204">
        <v>33.479999999999997</v>
      </c>
      <c r="AA46" s="204">
        <v>13.25</v>
      </c>
      <c r="AB46" s="204">
        <v>0</v>
      </c>
      <c r="AC46" s="204">
        <v>0</v>
      </c>
      <c r="AD46" s="204">
        <v>17.8</v>
      </c>
      <c r="AE46" s="204">
        <v>0</v>
      </c>
      <c r="AF46" s="204">
        <v>0</v>
      </c>
      <c r="AG46" s="204">
        <v>31.81</v>
      </c>
      <c r="AH46" s="204">
        <v>0</v>
      </c>
      <c r="AI46" s="204">
        <v>31.81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13.11</v>
      </c>
      <c r="E47" s="204">
        <v>0</v>
      </c>
      <c r="F47" s="204">
        <v>0</v>
      </c>
      <c r="G47" s="204">
        <v>21.72</v>
      </c>
      <c r="H47" s="204">
        <v>0</v>
      </c>
      <c r="I47" s="204">
        <v>0</v>
      </c>
      <c r="J47" s="204">
        <v>27.74</v>
      </c>
      <c r="K47" s="204">
        <v>4.41</v>
      </c>
      <c r="L47" s="204">
        <v>181.19</v>
      </c>
      <c r="M47" s="204">
        <v>0.88</v>
      </c>
      <c r="N47" s="204">
        <v>1.41</v>
      </c>
      <c r="O47" s="204">
        <v>0</v>
      </c>
      <c r="P47" s="204">
        <v>1.66</v>
      </c>
      <c r="Q47" s="204">
        <v>2.89</v>
      </c>
      <c r="R47" s="204">
        <v>6.14</v>
      </c>
      <c r="S47" s="204">
        <v>3.82</v>
      </c>
      <c r="T47" s="204">
        <v>0</v>
      </c>
      <c r="U47" s="204">
        <v>1</v>
      </c>
      <c r="V47" s="204">
        <v>2.17</v>
      </c>
      <c r="W47" s="204">
        <v>0.51</v>
      </c>
      <c r="X47" s="204">
        <v>1.18</v>
      </c>
      <c r="Y47" s="204">
        <v>0</v>
      </c>
      <c r="Z47" s="204">
        <v>32.42</v>
      </c>
      <c r="AA47" s="204">
        <v>12.91</v>
      </c>
      <c r="AB47" s="204">
        <v>0</v>
      </c>
      <c r="AC47" s="204">
        <v>0</v>
      </c>
      <c r="AD47" s="204">
        <v>17.8</v>
      </c>
      <c r="AE47" s="204">
        <v>0</v>
      </c>
      <c r="AF47" s="204">
        <v>0</v>
      </c>
      <c r="AG47" s="204">
        <v>31.81</v>
      </c>
      <c r="AH47" s="204">
        <v>0</v>
      </c>
      <c r="AI47" s="204">
        <v>31.81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13.05</v>
      </c>
      <c r="E48" s="204">
        <v>0</v>
      </c>
      <c r="F48" s="204">
        <v>0</v>
      </c>
      <c r="G48" s="204">
        <v>21.72</v>
      </c>
      <c r="H48" s="204">
        <v>0</v>
      </c>
      <c r="I48" s="204">
        <v>0</v>
      </c>
      <c r="J48" s="204">
        <v>27.74</v>
      </c>
      <c r="K48" s="204">
        <v>4.41</v>
      </c>
      <c r="L48" s="204">
        <v>181.2</v>
      </c>
      <c r="M48" s="204">
        <v>0.88</v>
      </c>
      <c r="N48" s="204">
        <v>1.41</v>
      </c>
      <c r="O48" s="204">
        <v>0</v>
      </c>
      <c r="P48" s="204">
        <v>1.66</v>
      </c>
      <c r="Q48" s="204">
        <v>2.89</v>
      </c>
      <c r="R48" s="204">
        <v>6.14</v>
      </c>
      <c r="S48" s="204">
        <v>3.82</v>
      </c>
      <c r="T48" s="204">
        <v>0</v>
      </c>
      <c r="U48" s="204">
        <v>1</v>
      </c>
      <c r="V48" s="204">
        <v>2.17</v>
      </c>
      <c r="W48" s="204">
        <v>5.84</v>
      </c>
      <c r="X48" s="204">
        <v>14.3</v>
      </c>
      <c r="Y48" s="204">
        <v>0</v>
      </c>
      <c r="Z48" s="204">
        <v>32.42</v>
      </c>
      <c r="AA48" s="204">
        <v>12.91</v>
      </c>
      <c r="AB48" s="204">
        <v>0</v>
      </c>
      <c r="AC48" s="204">
        <v>0</v>
      </c>
      <c r="AD48" s="204">
        <v>17.8</v>
      </c>
      <c r="AE48" s="204">
        <v>0</v>
      </c>
      <c r="AF48" s="204">
        <v>0</v>
      </c>
      <c r="AG48" s="204">
        <v>31.81</v>
      </c>
      <c r="AH48" s="204">
        <v>0</v>
      </c>
      <c r="AI48" s="204">
        <v>31.81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13.05</v>
      </c>
      <c r="E49" s="204">
        <v>0</v>
      </c>
      <c r="F49" s="204">
        <v>0</v>
      </c>
      <c r="G49" s="204">
        <v>21.72</v>
      </c>
      <c r="H49" s="204">
        <v>0</v>
      </c>
      <c r="I49" s="204">
        <v>0</v>
      </c>
      <c r="J49" s="204">
        <v>27.74</v>
      </c>
      <c r="K49" s="204">
        <v>4.1399999999999997</v>
      </c>
      <c r="L49" s="204">
        <v>181.2</v>
      </c>
      <c r="M49" s="204">
        <v>0.88</v>
      </c>
      <c r="N49" s="204">
        <v>1.41</v>
      </c>
      <c r="O49" s="204">
        <v>0</v>
      </c>
      <c r="P49" s="204">
        <v>1.66</v>
      </c>
      <c r="Q49" s="204">
        <v>2.62</v>
      </c>
      <c r="R49" s="204">
        <v>6.14</v>
      </c>
      <c r="S49" s="204">
        <v>3.82</v>
      </c>
      <c r="T49" s="204">
        <v>0</v>
      </c>
      <c r="U49" s="204">
        <v>1</v>
      </c>
      <c r="V49" s="204">
        <v>2.17</v>
      </c>
      <c r="W49" s="204">
        <v>6.82</v>
      </c>
      <c r="X49" s="204">
        <v>14.3</v>
      </c>
      <c r="Y49" s="204">
        <v>0</v>
      </c>
      <c r="Z49" s="204">
        <v>33.47</v>
      </c>
      <c r="AA49" s="204">
        <v>13.25</v>
      </c>
      <c r="AB49" s="204">
        <v>0</v>
      </c>
      <c r="AC49" s="204">
        <v>0</v>
      </c>
      <c r="AD49" s="204">
        <v>18.100000000000001</v>
      </c>
      <c r="AE49" s="204">
        <v>0</v>
      </c>
      <c r="AF49" s="204">
        <v>0</v>
      </c>
      <c r="AG49" s="204">
        <v>31.81</v>
      </c>
      <c r="AH49" s="204">
        <v>0</v>
      </c>
      <c r="AI49" s="204">
        <v>31.81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12.98</v>
      </c>
      <c r="E50" s="204">
        <v>0</v>
      </c>
      <c r="F50" s="204">
        <v>0</v>
      </c>
      <c r="G50" s="204">
        <v>21.72</v>
      </c>
      <c r="H50" s="204">
        <v>0</v>
      </c>
      <c r="I50" s="204">
        <v>0</v>
      </c>
      <c r="J50" s="204">
        <v>27.74</v>
      </c>
      <c r="K50" s="204">
        <v>4.1399999999999997</v>
      </c>
      <c r="L50" s="204">
        <v>181.2</v>
      </c>
      <c r="M50" s="204">
        <v>0.88</v>
      </c>
      <c r="N50" s="204">
        <v>1.41</v>
      </c>
      <c r="O50" s="204">
        <v>0</v>
      </c>
      <c r="P50" s="204">
        <v>1.66</v>
      </c>
      <c r="Q50" s="204">
        <v>2.62</v>
      </c>
      <c r="R50" s="204">
        <v>6.14</v>
      </c>
      <c r="S50" s="204">
        <v>3.82</v>
      </c>
      <c r="T50" s="204">
        <v>0</v>
      </c>
      <c r="U50" s="204">
        <v>1</v>
      </c>
      <c r="V50" s="204">
        <v>2.17</v>
      </c>
      <c r="W50" s="204">
        <v>6.82</v>
      </c>
      <c r="X50" s="204">
        <v>14.3</v>
      </c>
      <c r="Y50" s="204">
        <v>0</v>
      </c>
      <c r="Z50" s="204">
        <v>33.47</v>
      </c>
      <c r="AA50" s="204">
        <v>13.25</v>
      </c>
      <c r="AB50" s="204">
        <v>0</v>
      </c>
      <c r="AC50" s="204">
        <v>0</v>
      </c>
      <c r="AD50" s="204">
        <v>18.100000000000001</v>
      </c>
      <c r="AE50" s="204">
        <v>0</v>
      </c>
      <c r="AF50" s="204">
        <v>0</v>
      </c>
      <c r="AG50" s="204">
        <v>31.81</v>
      </c>
      <c r="AH50" s="204">
        <v>0</v>
      </c>
      <c r="AI50" s="204">
        <v>31.81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12.98</v>
      </c>
      <c r="E51" s="204">
        <v>0</v>
      </c>
      <c r="F51" s="204">
        <v>0</v>
      </c>
      <c r="G51" s="204">
        <v>21.72</v>
      </c>
      <c r="H51" s="204">
        <v>0</v>
      </c>
      <c r="I51" s="204">
        <v>0</v>
      </c>
      <c r="J51" s="204">
        <v>27.74</v>
      </c>
      <c r="K51" s="204">
        <v>4.41</v>
      </c>
      <c r="L51" s="204">
        <v>181.2</v>
      </c>
      <c r="M51" s="204">
        <v>0.88</v>
      </c>
      <c r="N51" s="204">
        <v>1.41</v>
      </c>
      <c r="O51" s="204">
        <v>0</v>
      </c>
      <c r="P51" s="204">
        <v>1.66</v>
      </c>
      <c r="Q51" s="204">
        <v>2.62</v>
      </c>
      <c r="R51" s="204">
        <v>6.14</v>
      </c>
      <c r="S51" s="204">
        <v>3.82</v>
      </c>
      <c r="T51" s="204">
        <v>0</v>
      </c>
      <c r="U51" s="204">
        <v>1</v>
      </c>
      <c r="V51" s="204">
        <v>2.17</v>
      </c>
      <c r="W51" s="204">
        <v>6.82</v>
      </c>
      <c r="X51" s="204">
        <v>14.3</v>
      </c>
      <c r="Y51" s="204">
        <v>0</v>
      </c>
      <c r="Z51" s="204">
        <v>33.47</v>
      </c>
      <c r="AA51" s="204">
        <v>13.25</v>
      </c>
      <c r="AB51" s="204">
        <v>0</v>
      </c>
      <c r="AC51" s="204">
        <v>0</v>
      </c>
      <c r="AD51" s="204">
        <v>18.100000000000001</v>
      </c>
      <c r="AE51" s="204">
        <v>0</v>
      </c>
      <c r="AF51" s="204">
        <v>0</v>
      </c>
      <c r="AG51" s="204">
        <v>31.81</v>
      </c>
      <c r="AH51" s="204">
        <v>0</v>
      </c>
      <c r="AI51" s="204">
        <v>31.81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12.89</v>
      </c>
      <c r="E52" s="204">
        <v>0</v>
      </c>
      <c r="F52" s="204">
        <v>0</v>
      </c>
      <c r="G52" s="204">
        <v>21.72</v>
      </c>
      <c r="H52" s="204">
        <v>0</v>
      </c>
      <c r="I52" s="204">
        <v>0</v>
      </c>
      <c r="J52" s="204">
        <v>27.74</v>
      </c>
      <c r="K52" s="204">
        <v>4.41</v>
      </c>
      <c r="L52" s="204">
        <v>181.2</v>
      </c>
      <c r="M52" s="204">
        <v>0.88</v>
      </c>
      <c r="N52" s="204">
        <v>1.41</v>
      </c>
      <c r="O52" s="204">
        <v>0</v>
      </c>
      <c r="P52" s="204">
        <v>1.66</v>
      </c>
      <c r="Q52" s="204">
        <v>2.62</v>
      </c>
      <c r="R52" s="204">
        <v>6.14</v>
      </c>
      <c r="S52" s="204">
        <v>3.82</v>
      </c>
      <c r="T52" s="204">
        <v>0</v>
      </c>
      <c r="U52" s="204">
        <v>1</v>
      </c>
      <c r="V52" s="204">
        <v>2.17</v>
      </c>
      <c r="W52" s="204">
        <v>6.82</v>
      </c>
      <c r="X52" s="204">
        <v>14.3</v>
      </c>
      <c r="Y52" s="204">
        <v>0</v>
      </c>
      <c r="Z52" s="204">
        <v>33.47</v>
      </c>
      <c r="AA52" s="204">
        <v>13.25</v>
      </c>
      <c r="AB52" s="204">
        <v>0</v>
      </c>
      <c r="AC52" s="204">
        <v>0</v>
      </c>
      <c r="AD52" s="204">
        <v>18.100000000000001</v>
      </c>
      <c r="AE52" s="204">
        <v>0</v>
      </c>
      <c r="AF52" s="204">
        <v>0</v>
      </c>
      <c r="AG52" s="204">
        <v>31.81</v>
      </c>
      <c r="AH52" s="204">
        <v>0</v>
      </c>
      <c r="AI52" s="204">
        <v>31.81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12.85</v>
      </c>
      <c r="E53" s="204">
        <v>0</v>
      </c>
      <c r="F53" s="204">
        <v>0</v>
      </c>
      <c r="G53" s="204">
        <v>21.72</v>
      </c>
      <c r="H53" s="204">
        <v>0</v>
      </c>
      <c r="I53" s="204">
        <v>0</v>
      </c>
      <c r="J53" s="204">
        <v>27.74</v>
      </c>
      <c r="K53" s="204">
        <v>4.41</v>
      </c>
      <c r="L53" s="204">
        <v>181.2</v>
      </c>
      <c r="M53" s="204">
        <v>0.88</v>
      </c>
      <c r="N53" s="204">
        <v>1.41</v>
      </c>
      <c r="O53" s="204">
        <v>0</v>
      </c>
      <c r="P53" s="204">
        <v>1.66</v>
      </c>
      <c r="Q53" s="204">
        <v>2.62</v>
      </c>
      <c r="R53" s="204">
        <v>6.14</v>
      </c>
      <c r="S53" s="204">
        <v>3.82</v>
      </c>
      <c r="T53" s="204">
        <v>0</v>
      </c>
      <c r="U53" s="204">
        <v>1</v>
      </c>
      <c r="V53" s="204">
        <v>2.17</v>
      </c>
      <c r="W53" s="204">
        <v>6.59</v>
      </c>
      <c r="X53" s="204">
        <v>14.3</v>
      </c>
      <c r="Y53" s="204">
        <v>0</v>
      </c>
      <c r="Z53" s="204">
        <v>33.47</v>
      </c>
      <c r="AA53" s="204">
        <v>13.25</v>
      </c>
      <c r="AB53" s="204">
        <v>0</v>
      </c>
      <c r="AC53" s="204">
        <v>0</v>
      </c>
      <c r="AD53" s="204">
        <v>18.100000000000001</v>
      </c>
      <c r="AE53" s="204">
        <v>0</v>
      </c>
      <c r="AF53" s="204">
        <v>0</v>
      </c>
      <c r="AG53" s="204">
        <v>31.81</v>
      </c>
      <c r="AH53" s="204">
        <v>0</v>
      </c>
      <c r="AI53" s="204">
        <v>31.81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12.85</v>
      </c>
      <c r="E54" s="204">
        <v>0</v>
      </c>
      <c r="F54" s="204">
        <v>0</v>
      </c>
      <c r="G54" s="204">
        <v>21.72</v>
      </c>
      <c r="H54" s="204">
        <v>0</v>
      </c>
      <c r="I54" s="204">
        <v>0</v>
      </c>
      <c r="J54" s="204">
        <v>27.74</v>
      </c>
      <c r="K54" s="204">
        <v>4.41</v>
      </c>
      <c r="L54" s="204">
        <v>181.2</v>
      </c>
      <c r="M54" s="204">
        <v>0.88</v>
      </c>
      <c r="N54" s="204">
        <v>1.41</v>
      </c>
      <c r="O54" s="204">
        <v>0</v>
      </c>
      <c r="P54" s="204">
        <v>1.66</v>
      </c>
      <c r="Q54" s="204">
        <v>2.62</v>
      </c>
      <c r="R54" s="204">
        <v>6.14</v>
      </c>
      <c r="S54" s="204">
        <v>3.82</v>
      </c>
      <c r="T54" s="204">
        <v>0</v>
      </c>
      <c r="U54" s="204">
        <v>1</v>
      </c>
      <c r="V54" s="204">
        <v>2.17</v>
      </c>
      <c r="W54" s="204">
        <v>6.59</v>
      </c>
      <c r="X54" s="204">
        <v>14.3</v>
      </c>
      <c r="Y54" s="204">
        <v>0</v>
      </c>
      <c r="Z54" s="204">
        <v>33.47</v>
      </c>
      <c r="AA54" s="204">
        <v>13.25</v>
      </c>
      <c r="AB54" s="204">
        <v>0</v>
      </c>
      <c r="AC54" s="204">
        <v>0</v>
      </c>
      <c r="AD54" s="204">
        <v>18.100000000000001</v>
      </c>
      <c r="AE54" s="204">
        <v>0</v>
      </c>
      <c r="AF54" s="204">
        <v>0</v>
      </c>
      <c r="AG54" s="204">
        <v>31.81</v>
      </c>
      <c r="AH54" s="204">
        <v>0</v>
      </c>
      <c r="AI54" s="204">
        <v>31.81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12.85</v>
      </c>
      <c r="E55" s="204">
        <v>0</v>
      </c>
      <c r="F55" s="204">
        <v>0</v>
      </c>
      <c r="G55" s="204">
        <v>21.72</v>
      </c>
      <c r="H55" s="204">
        <v>0</v>
      </c>
      <c r="I55" s="204">
        <v>0</v>
      </c>
      <c r="J55" s="204">
        <v>27.74</v>
      </c>
      <c r="K55" s="204">
        <v>4.41</v>
      </c>
      <c r="L55" s="204">
        <v>181.2</v>
      </c>
      <c r="M55" s="204">
        <v>0.88</v>
      </c>
      <c r="N55" s="204">
        <v>1.41</v>
      </c>
      <c r="O55" s="204">
        <v>0</v>
      </c>
      <c r="P55" s="204">
        <v>1.66</v>
      </c>
      <c r="Q55" s="204">
        <v>2.62</v>
      </c>
      <c r="R55" s="204">
        <v>6.14</v>
      </c>
      <c r="S55" s="204">
        <v>3.82</v>
      </c>
      <c r="T55" s="204">
        <v>0</v>
      </c>
      <c r="U55" s="204">
        <v>1</v>
      </c>
      <c r="V55" s="204">
        <v>1.21</v>
      </c>
      <c r="W55" s="204">
        <v>6.34</v>
      </c>
      <c r="X55" s="204">
        <v>14.09</v>
      </c>
      <c r="Y55" s="204">
        <v>0</v>
      </c>
      <c r="Z55" s="204">
        <v>33.47</v>
      </c>
      <c r="AA55" s="204">
        <v>13.25</v>
      </c>
      <c r="AB55" s="204">
        <v>0</v>
      </c>
      <c r="AC55" s="204">
        <v>0</v>
      </c>
      <c r="AD55" s="204">
        <v>18.100000000000001</v>
      </c>
      <c r="AE55" s="204">
        <v>0</v>
      </c>
      <c r="AF55" s="204">
        <v>0</v>
      </c>
      <c r="AG55" s="204">
        <v>31.81</v>
      </c>
      <c r="AH55" s="204">
        <v>0</v>
      </c>
      <c r="AI55" s="204">
        <v>31.81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12.79</v>
      </c>
      <c r="E56" s="204">
        <v>0</v>
      </c>
      <c r="F56" s="204">
        <v>0</v>
      </c>
      <c r="G56" s="204">
        <v>21.72</v>
      </c>
      <c r="H56" s="204">
        <v>0</v>
      </c>
      <c r="I56" s="204">
        <v>0</v>
      </c>
      <c r="J56" s="204">
        <v>27.74</v>
      </c>
      <c r="K56" s="204">
        <v>4.41</v>
      </c>
      <c r="L56" s="204">
        <v>181.2</v>
      </c>
      <c r="M56" s="204">
        <v>0.88</v>
      </c>
      <c r="N56" s="204">
        <v>1.41</v>
      </c>
      <c r="O56" s="204">
        <v>0</v>
      </c>
      <c r="P56" s="204">
        <v>1.66</v>
      </c>
      <c r="Q56" s="204">
        <v>2.62</v>
      </c>
      <c r="R56" s="204">
        <v>6.14</v>
      </c>
      <c r="S56" s="204">
        <v>3.82</v>
      </c>
      <c r="T56" s="204">
        <v>0</v>
      </c>
      <c r="U56" s="204">
        <v>1</v>
      </c>
      <c r="V56" s="204">
        <v>1.21</v>
      </c>
      <c r="W56" s="204">
        <v>6.34</v>
      </c>
      <c r="X56" s="204">
        <v>14.09</v>
      </c>
      <c r="Y56" s="204">
        <v>0</v>
      </c>
      <c r="Z56" s="204">
        <v>33.47</v>
      </c>
      <c r="AA56" s="204">
        <v>13.25</v>
      </c>
      <c r="AB56" s="204">
        <v>0</v>
      </c>
      <c r="AC56" s="204">
        <v>0</v>
      </c>
      <c r="AD56" s="204">
        <v>18.100000000000001</v>
      </c>
      <c r="AE56" s="204">
        <v>0</v>
      </c>
      <c r="AF56" s="204">
        <v>0</v>
      </c>
      <c r="AG56" s="204">
        <v>31.81</v>
      </c>
      <c r="AH56" s="204">
        <v>0</v>
      </c>
      <c r="AI56" s="204">
        <v>31.81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12.79</v>
      </c>
      <c r="E57" s="204">
        <v>0</v>
      </c>
      <c r="F57" s="204">
        <v>0</v>
      </c>
      <c r="G57" s="204">
        <v>21.72</v>
      </c>
      <c r="H57" s="204">
        <v>0</v>
      </c>
      <c r="I57" s="204">
        <v>0</v>
      </c>
      <c r="J57" s="204">
        <v>27.74</v>
      </c>
      <c r="K57" s="204">
        <v>4.41</v>
      </c>
      <c r="L57" s="204">
        <v>181.2</v>
      </c>
      <c r="M57" s="204">
        <v>8.23</v>
      </c>
      <c r="N57" s="204">
        <v>1.41</v>
      </c>
      <c r="O57" s="204">
        <v>0</v>
      </c>
      <c r="P57" s="204">
        <v>1.66</v>
      </c>
      <c r="Q57" s="204">
        <v>2.62</v>
      </c>
      <c r="R57" s="204">
        <v>6.14</v>
      </c>
      <c r="S57" s="204">
        <v>3.82</v>
      </c>
      <c r="T57" s="204">
        <v>0</v>
      </c>
      <c r="U57" s="204">
        <v>1</v>
      </c>
      <c r="V57" s="204">
        <v>1.21</v>
      </c>
      <c r="W57" s="204">
        <v>6.34</v>
      </c>
      <c r="X57" s="204">
        <v>14.09</v>
      </c>
      <c r="Y57" s="204">
        <v>0</v>
      </c>
      <c r="Z57" s="204">
        <v>33.47</v>
      </c>
      <c r="AA57" s="204">
        <v>13.25</v>
      </c>
      <c r="AB57" s="204">
        <v>0</v>
      </c>
      <c r="AC57" s="204">
        <v>0</v>
      </c>
      <c r="AD57" s="204">
        <v>18.100000000000001</v>
      </c>
      <c r="AE57" s="204">
        <v>0</v>
      </c>
      <c r="AF57" s="204">
        <v>0</v>
      </c>
      <c r="AG57" s="204">
        <v>31.81</v>
      </c>
      <c r="AH57" s="204">
        <v>0</v>
      </c>
      <c r="AI57" s="204">
        <v>31.81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12.73</v>
      </c>
      <c r="E58" s="204">
        <v>0</v>
      </c>
      <c r="F58" s="204">
        <v>0</v>
      </c>
      <c r="G58" s="204">
        <v>21.72</v>
      </c>
      <c r="H58" s="204">
        <v>0</v>
      </c>
      <c r="I58" s="204">
        <v>0</v>
      </c>
      <c r="J58" s="204">
        <v>27.74</v>
      </c>
      <c r="K58" s="204">
        <v>4.41</v>
      </c>
      <c r="L58" s="204">
        <v>181.2</v>
      </c>
      <c r="M58" s="204">
        <v>8.23</v>
      </c>
      <c r="N58" s="204">
        <v>1.41</v>
      </c>
      <c r="O58" s="204">
        <v>0</v>
      </c>
      <c r="P58" s="204">
        <v>1.66</v>
      </c>
      <c r="Q58" s="204">
        <v>2.62</v>
      </c>
      <c r="R58" s="204">
        <v>6.14</v>
      </c>
      <c r="S58" s="204">
        <v>3.82</v>
      </c>
      <c r="T58" s="204">
        <v>0</v>
      </c>
      <c r="U58" s="204">
        <v>1</v>
      </c>
      <c r="V58" s="204">
        <v>1.21</v>
      </c>
      <c r="W58" s="204">
        <v>6.34</v>
      </c>
      <c r="X58" s="204">
        <v>14.09</v>
      </c>
      <c r="Y58" s="204">
        <v>0</v>
      </c>
      <c r="Z58" s="204">
        <v>33.47</v>
      </c>
      <c r="AA58" s="204">
        <v>13.25</v>
      </c>
      <c r="AB58" s="204">
        <v>0</v>
      </c>
      <c r="AC58" s="204">
        <v>0</v>
      </c>
      <c r="AD58" s="204">
        <v>18.100000000000001</v>
      </c>
      <c r="AE58" s="204">
        <v>0</v>
      </c>
      <c r="AF58" s="204">
        <v>0</v>
      </c>
      <c r="AG58" s="204">
        <v>31.81</v>
      </c>
      <c r="AH58" s="204">
        <v>0</v>
      </c>
      <c r="AI58" s="204">
        <v>31.81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12.73</v>
      </c>
      <c r="E59" s="204">
        <v>0</v>
      </c>
      <c r="F59" s="204">
        <v>0</v>
      </c>
      <c r="G59" s="204">
        <v>21.72</v>
      </c>
      <c r="H59" s="204">
        <v>0</v>
      </c>
      <c r="I59" s="204">
        <v>0</v>
      </c>
      <c r="J59" s="204">
        <v>27.74</v>
      </c>
      <c r="K59" s="204">
        <v>4.41</v>
      </c>
      <c r="L59" s="204">
        <v>181.2</v>
      </c>
      <c r="M59" s="204">
        <v>8.23</v>
      </c>
      <c r="N59" s="204">
        <v>1.41</v>
      </c>
      <c r="O59" s="204">
        <v>0</v>
      </c>
      <c r="P59" s="204">
        <v>1.66</v>
      </c>
      <c r="Q59" s="204">
        <v>2.62</v>
      </c>
      <c r="R59" s="204">
        <v>6.14</v>
      </c>
      <c r="S59" s="204">
        <v>3.82</v>
      </c>
      <c r="T59" s="204">
        <v>0</v>
      </c>
      <c r="U59" s="204">
        <v>0.82</v>
      </c>
      <c r="V59" s="204">
        <v>1.21</v>
      </c>
      <c r="W59" s="204">
        <v>6.34</v>
      </c>
      <c r="X59" s="204">
        <v>14.09</v>
      </c>
      <c r="Y59" s="204">
        <v>0</v>
      </c>
      <c r="Z59" s="204">
        <v>33.47</v>
      </c>
      <c r="AA59" s="204">
        <v>13.25</v>
      </c>
      <c r="AB59" s="204">
        <v>0</v>
      </c>
      <c r="AC59" s="204">
        <v>0</v>
      </c>
      <c r="AD59" s="204">
        <v>18.100000000000001</v>
      </c>
      <c r="AE59" s="204">
        <v>0</v>
      </c>
      <c r="AF59" s="204">
        <v>0</v>
      </c>
      <c r="AG59" s="204">
        <v>31.81</v>
      </c>
      <c r="AH59" s="204">
        <v>0</v>
      </c>
      <c r="AI59" s="204">
        <v>31.81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12.73</v>
      </c>
      <c r="E60" s="204">
        <v>0</v>
      </c>
      <c r="F60" s="204">
        <v>0</v>
      </c>
      <c r="G60" s="204">
        <v>21.72</v>
      </c>
      <c r="H60" s="204">
        <v>0</v>
      </c>
      <c r="I60" s="204">
        <v>0</v>
      </c>
      <c r="J60" s="204">
        <v>27.74</v>
      </c>
      <c r="K60" s="204">
        <v>4.41</v>
      </c>
      <c r="L60" s="204">
        <v>181.2</v>
      </c>
      <c r="M60" s="204">
        <v>8.23</v>
      </c>
      <c r="N60" s="204">
        <v>1.41</v>
      </c>
      <c r="O60" s="204">
        <v>0</v>
      </c>
      <c r="P60" s="204">
        <v>1.66</v>
      </c>
      <c r="Q60" s="204">
        <v>2.62</v>
      </c>
      <c r="R60" s="204">
        <v>6.14</v>
      </c>
      <c r="S60" s="204">
        <v>3.82</v>
      </c>
      <c r="T60" s="204">
        <v>0</v>
      </c>
      <c r="U60" s="204">
        <v>0.82</v>
      </c>
      <c r="V60" s="204">
        <v>1.21</v>
      </c>
      <c r="W60" s="204">
        <v>6.34</v>
      </c>
      <c r="X60" s="204">
        <v>14.09</v>
      </c>
      <c r="Y60" s="204">
        <v>0</v>
      </c>
      <c r="Z60" s="204">
        <v>33.47</v>
      </c>
      <c r="AA60" s="204">
        <v>13.25</v>
      </c>
      <c r="AB60" s="204">
        <v>0</v>
      </c>
      <c r="AC60" s="204">
        <v>0</v>
      </c>
      <c r="AD60" s="204">
        <v>18.100000000000001</v>
      </c>
      <c r="AE60" s="204">
        <v>0</v>
      </c>
      <c r="AF60" s="204">
        <v>0</v>
      </c>
      <c r="AG60" s="204">
        <v>31.81</v>
      </c>
      <c r="AH60" s="204">
        <v>0</v>
      </c>
      <c r="AI60" s="204">
        <v>31.81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12.73</v>
      </c>
      <c r="E61" s="204">
        <v>0</v>
      </c>
      <c r="F61" s="204">
        <v>0</v>
      </c>
      <c r="G61" s="204">
        <v>21.72</v>
      </c>
      <c r="H61" s="204">
        <v>0</v>
      </c>
      <c r="I61" s="204">
        <v>0</v>
      </c>
      <c r="J61" s="204">
        <v>27.74</v>
      </c>
      <c r="K61" s="204">
        <v>4.41</v>
      </c>
      <c r="L61" s="204">
        <v>181.2</v>
      </c>
      <c r="M61" s="204">
        <v>0.88</v>
      </c>
      <c r="N61" s="204">
        <v>1.41</v>
      </c>
      <c r="O61" s="204">
        <v>0</v>
      </c>
      <c r="P61" s="204">
        <v>1.66</v>
      </c>
      <c r="Q61" s="204">
        <v>2.62</v>
      </c>
      <c r="R61" s="204">
        <v>6.14</v>
      </c>
      <c r="S61" s="204">
        <v>3.82</v>
      </c>
      <c r="T61" s="204">
        <v>0</v>
      </c>
      <c r="U61" s="204">
        <v>0.82</v>
      </c>
      <c r="V61" s="204">
        <v>1.21</v>
      </c>
      <c r="W61" s="204">
        <v>6.34</v>
      </c>
      <c r="X61" s="204">
        <v>14.09</v>
      </c>
      <c r="Y61" s="204">
        <v>0</v>
      </c>
      <c r="Z61" s="204">
        <v>33.47</v>
      </c>
      <c r="AA61" s="204">
        <v>13.25</v>
      </c>
      <c r="AB61" s="204">
        <v>0</v>
      </c>
      <c r="AC61" s="204">
        <v>0</v>
      </c>
      <c r="AD61" s="204">
        <v>18.100000000000001</v>
      </c>
      <c r="AE61" s="204">
        <v>0</v>
      </c>
      <c r="AF61" s="204">
        <v>0</v>
      </c>
      <c r="AG61" s="204">
        <v>31.81</v>
      </c>
      <c r="AH61" s="204">
        <v>0</v>
      </c>
      <c r="AI61" s="204">
        <v>31.81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12.73</v>
      </c>
      <c r="E62" s="204">
        <v>0</v>
      </c>
      <c r="F62" s="204">
        <v>0</v>
      </c>
      <c r="G62" s="204">
        <v>21.72</v>
      </c>
      <c r="H62" s="204">
        <v>0</v>
      </c>
      <c r="I62" s="204">
        <v>0</v>
      </c>
      <c r="J62" s="204">
        <v>27.74</v>
      </c>
      <c r="K62" s="204">
        <v>4.41</v>
      </c>
      <c r="L62" s="204">
        <v>181.2</v>
      </c>
      <c r="M62" s="204">
        <v>0.88</v>
      </c>
      <c r="N62" s="204">
        <v>1.41</v>
      </c>
      <c r="O62" s="204">
        <v>0</v>
      </c>
      <c r="P62" s="204">
        <v>1.66</v>
      </c>
      <c r="Q62" s="204">
        <v>2.62</v>
      </c>
      <c r="R62" s="204">
        <v>6.14</v>
      </c>
      <c r="S62" s="204">
        <v>3.82</v>
      </c>
      <c r="T62" s="204">
        <v>0</v>
      </c>
      <c r="U62" s="204">
        <v>0.82</v>
      </c>
      <c r="V62" s="204">
        <v>1.21</v>
      </c>
      <c r="W62" s="204">
        <v>6.34</v>
      </c>
      <c r="X62" s="204">
        <v>14.09</v>
      </c>
      <c r="Y62" s="204">
        <v>0</v>
      </c>
      <c r="Z62" s="204">
        <v>33.47</v>
      </c>
      <c r="AA62" s="204">
        <v>13.25</v>
      </c>
      <c r="AB62" s="204">
        <v>0</v>
      </c>
      <c r="AC62" s="204">
        <v>0</v>
      </c>
      <c r="AD62" s="204">
        <v>18.100000000000001</v>
      </c>
      <c r="AE62" s="204">
        <v>0</v>
      </c>
      <c r="AF62" s="204">
        <v>0</v>
      </c>
      <c r="AG62" s="204">
        <v>31.81</v>
      </c>
      <c r="AH62" s="204">
        <v>0</v>
      </c>
      <c r="AI62" s="204">
        <v>31.81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12.73</v>
      </c>
      <c r="E63" s="204">
        <v>0</v>
      </c>
      <c r="F63" s="204">
        <v>0</v>
      </c>
      <c r="G63" s="204">
        <v>21.72</v>
      </c>
      <c r="H63" s="204">
        <v>0</v>
      </c>
      <c r="I63" s="204">
        <v>0</v>
      </c>
      <c r="J63" s="204">
        <v>27.74</v>
      </c>
      <c r="K63" s="204">
        <v>4.41</v>
      </c>
      <c r="L63" s="204">
        <v>181.2</v>
      </c>
      <c r="M63" s="204">
        <v>0.88</v>
      </c>
      <c r="N63" s="204">
        <v>1.41</v>
      </c>
      <c r="O63" s="204">
        <v>0</v>
      </c>
      <c r="P63" s="204">
        <v>1.66</v>
      </c>
      <c r="Q63" s="204">
        <v>2.62</v>
      </c>
      <c r="R63" s="204">
        <v>6.14</v>
      </c>
      <c r="S63" s="204">
        <v>3.82</v>
      </c>
      <c r="T63" s="204">
        <v>0</v>
      </c>
      <c r="U63" s="204">
        <v>0.82</v>
      </c>
      <c r="V63" s="204">
        <v>1.21</v>
      </c>
      <c r="W63" s="204">
        <v>6.86</v>
      </c>
      <c r="X63" s="204">
        <v>14.33</v>
      </c>
      <c r="Y63" s="204">
        <v>0</v>
      </c>
      <c r="Z63" s="204">
        <v>33.47</v>
      </c>
      <c r="AA63" s="204">
        <v>13.25</v>
      </c>
      <c r="AB63" s="204">
        <v>0</v>
      </c>
      <c r="AC63" s="204">
        <v>0</v>
      </c>
      <c r="AD63" s="204">
        <v>18.100000000000001</v>
      </c>
      <c r="AE63" s="204">
        <v>0</v>
      </c>
      <c r="AF63" s="204">
        <v>0</v>
      </c>
      <c r="AG63" s="204">
        <v>31.81</v>
      </c>
      <c r="AH63" s="204">
        <v>0</v>
      </c>
      <c r="AI63" s="204">
        <v>31.81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12.73</v>
      </c>
      <c r="E64" s="204">
        <v>0</v>
      </c>
      <c r="F64" s="204">
        <v>0</v>
      </c>
      <c r="G64" s="204">
        <v>21.72</v>
      </c>
      <c r="H64" s="204">
        <v>0</v>
      </c>
      <c r="I64" s="204">
        <v>0</v>
      </c>
      <c r="J64" s="204">
        <v>27.74</v>
      </c>
      <c r="K64" s="204">
        <v>4.41</v>
      </c>
      <c r="L64" s="204">
        <v>181.2</v>
      </c>
      <c r="M64" s="204">
        <v>0.88</v>
      </c>
      <c r="N64" s="204">
        <v>1.41</v>
      </c>
      <c r="O64" s="204">
        <v>0</v>
      </c>
      <c r="P64" s="204">
        <v>1.66</v>
      </c>
      <c r="Q64" s="204">
        <v>2.62</v>
      </c>
      <c r="R64" s="204">
        <v>6.14</v>
      </c>
      <c r="S64" s="204">
        <v>3.82</v>
      </c>
      <c r="T64" s="204">
        <v>0</v>
      </c>
      <c r="U64" s="204">
        <v>0.82</v>
      </c>
      <c r="V64" s="204">
        <v>1.21</v>
      </c>
      <c r="W64" s="204">
        <v>6.59</v>
      </c>
      <c r="X64" s="204">
        <v>14.3</v>
      </c>
      <c r="Y64" s="204">
        <v>0</v>
      </c>
      <c r="Z64" s="204">
        <v>33.47</v>
      </c>
      <c r="AA64" s="204">
        <v>13.25</v>
      </c>
      <c r="AB64" s="204">
        <v>0</v>
      </c>
      <c r="AC64" s="204">
        <v>0</v>
      </c>
      <c r="AD64" s="204">
        <v>18.100000000000001</v>
      </c>
      <c r="AE64" s="204">
        <v>0</v>
      </c>
      <c r="AF64" s="204">
        <v>0</v>
      </c>
      <c r="AG64" s="204">
        <v>31.81</v>
      </c>
      <c r="AH64" s="204">
        <v>0</v>
      </c>
      <c r="AI64" s="204">
        <v>31.81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12.73</v>
      </c>
      <c r="E65" s="204">
        <v>0</v>
      </c>
      <c r="F65" s="204">
        <v>0</v>
      </c>
      <c r="G65" s="204">
        <v>21.72</v>
      </c>
      <c r="H65" s="204">
        <v>0</v>
      </c>
      <c r="I65" s="204">
        <v>0</v>
      </c>
      <c r="J65" s="204">
        <v>27.74</v>
      </c>
      <c r="K65" s="204">
        <v>4.41</v>
      </c>
      <c r="L65" s="204">
        <v>181.2</v>
      </c>
      <c r="M65" s="204">
        <v>0.88</v>
      </c>
      <c r="N65" s="204">
        <v>1.41</v>
      </c>
      <c r="O65" s="204">
        <v>0</v>
      </c>
      <c r="P65" s="204">
        <v>1.66</v>
      </c>
      <c r="Q65" s="204">
        <v>2.62</v>
      </c>
      <c r="R65" s="204">
        <v>6.14</v>
      </c>
      <c r="S65" s="204">
        <v>3.82</v>
      </c>
      <c r="T65" s="204">
        <v>0</v>
      </c>
      <c r="U65" s="204">
        <v>0.82</v>
      </c>
      <c r="V65" s="204">
        <v>1.21</v>
      </c>
      <c r="W65" s="204">
        <v>6.59</v>
      </c>
      <c r="X65" s="204">
        <v>14.3</v>
      </c>
      <c r="Y65" s="204">
        <v>0</v>
      </c>
      <c r="Z65" s="204">
        <v>33.47</v>
      </c>
      <c r="AA65" s="204">
        <v>13.25</v>
      </c>
      <c r="AB65" s="204">
        <v>0</v>
      </c>
      <c r="AC65" s="204">
        <v>0</v>
      </c>
      <c r="AD65" s="204">
        <v>18.100000000000001</v>
      </c>
      <c r="AE65" s="204">
        <v>0</v>
      </c>
      <c r="AF65" s="204">
        <v>0</v>
      </c>
      <c r="AG65" s="204">
        <v>31.81</v>
      </c>
      <c r="AH65" s="204">
        <v>0</v>
      </c>
      <c r="AI65" s="204">
        <v>31.81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12.66</v>
      </c>
      <c r="E66" s="204">
        <v>0</v>
      </c>
      <c r="F66" s="204">
        <v>0</v>
      </c>
      <c r="G66" s="204">
        <v>21.72</v>
      </c>
      <c r="H66" s="204">
        <v>0</v>
      </c>
      <c r="I66" s="204">
        <v>0</v>
      </c>
      <c r="J66" s="204">
        <v>27.74</v>
      </c>
      <c r="K66" s="204">
        <v>4.41</v>
      </c>
      <c r="L66" s="204">
        <v>181.2</v>
      </c>
      <c r="M66" s="204">
        <v>0.88</v>
      </c>
      <c r="N66" s="204">
        <v>1.41</v>
      </c>
      <c r="O66" s="204">
        <v>0</v>
      </c>
      <c r="P66" s="204">
        <v>1.66</v>
      </c>
      <c r="Q66" s="204">
        <v>2.62</v>
      </c>
      <c r="R66" s="204">
        <v>6.14</v>
      </c>
      <c r="S66" s="204">
        <v>3.82</v>
      </c>
      <c r="T66" s="204">
        <v>0</v>
      </c>
      <c r="U66" s="204">
        <v>0.82</v>
      </c>
      <c r="V66" s="204">
        <v>1.21</v>
      </c>
      <c r="W66" s="204">
        <v>6.59</v>
      </c>
      <c r="X66" s="204">
        <v>14.3</v>
      </c>
      <c r="Y66" s="204">
        <v>0</v>
      </c>
      <c r="Z66" s="204">
        <v>33.47</v>
      </c>
      <c r="AA66" s="204">
        <v>13.25</v>
      </c>
      <c r="AB66" s="204">
        <v>0</v>
      </c>
      <c r="AC66" s="204">
        <v>0</v>
      </c>
      <c r="AD66" s="204">
        <v>18.100000000000001</v>
      </c>
      <c r="AE66" s="204">
        <v>0</v>
      </c>
      <c r="AF66" s="204">
        <v>0</v>
      </c>
      <c r="AG66" s="204">
        <v>31.81</v>
      </c>
      <c r="AH66" s="204">
        <v>0</v>
      </c>
      <c r="AI66" s="204">
        <v>31.81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12.66</v>
      </c>
      <c r="E67" s="204">
        <v>0</v>
      </c>
      <c r="F67" s="204">
        <v>0</v>
      </c>
      <c r="G67" s="204">
        <v>21.72</v>
      </c>
      <c r="H67" s="204">
        <v>0</v>
      </c>
      <c r="I67" s="204">
        <v>0</v>
      </c>
      <c r="J67" s="204">
        <v>27.74</v>
      </c>
      <c r="K67" s="204">
        <v>4.41</v>
      </c>
      <c r="L67" s="204">
        <v>181.2</v>
      </c>
      <c r="M67" s="204">
        <v>0.88</v>
      </c>
      <c r="N67" s="204">
        <v>3.3</v>
      </c>
      <c r="O67" s="204">
        <v>0</v>
      </c>
      <c r="P67" s="204">
        <v>1.66</v>
      </c>
      <c r="Q67" s="204">
        <v>2.62</v>
      </c>
      <c r="R67" s="204">
        <v>6.14</v>
      </c>
      <c r="S67" s="204">
        <v>3.82</v>
      </c>
      <c r="T67" s="204">
        <v>0</v>
      </c>
      <c r="U67" s="204">
        <v>0.82</v>
      </c>
      <c r="V67" s="204">
        <v>0.25</v>
      </c>
      <c r="W67" s="204">
        <v>6.59</v>
      </c>
      <c r="X67" s="204">
        <v>14.3</v>
      </c>
      <c r="Y67" s="204">
        <v>0</v>
      </c>
      <c r="Z67" s="204">
        <v>33.47</v>
      </c>
      <c r="AA67" s="204">
        <v>13.25</v>
      </c>
      <c r="AB67" s="204">
        <v>0</v>
      </c>
      <c r="AC67" s="204">
        <v>0</v>
      </c>
      <c r="AD67" s="204">
        <v>18.100000000000001</v>
      </c>
      <c r="AE67" s="204">
        <v>0</v>
      </c>
      <c r="AF67" s="204">
        <v>0</v>
      </c>
      <c r="AG67" s="204">
        <v>31.81</v>
      </c>
      <c r="AH67" s="204">
        <v>0</v>
      </c>
      <c r="AI67" s="204">
        <v>31.81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12.66</v>
      </c>
      <c r="E68" s="204">
        <v>0</v>
      </c>
      <c r="F68" s="204">
        <v>0</v>
      </c>
      <c r="G68" s="204">
        <v>21.72</v>
      </c>
      <c r="H68" s="204">
        <v>0</v>
      </c>
      <c r="I68" s="204">
        <v>0</v>
      </c>
      <c r="J68" s="204">
        <v>27.74</v>
      </c>
      <c r="K68" s="204">
        <v>4.41</v>
      </c>
      <c r="L68" s="204">
        <v>181.2</v>
      </c>
      <c r="M68" s="204">
        <v>0.88</v>
      </c>
      <c r="N68" s="204">
        <v>1.41</v>
      </c>
      <c r="O68" s="204">
        <v>0</v>
      </c>
      <c r="P68" s="204">
        <v>1.66</v>
      </c>
      <c r="Q68" s="204">
        <v>2.62</v>
      </c>
      <c r="R68" s="204">
        <v>6.14</v>
      </c>
      <c r="S68" s="204">
        <v>3.82</v>
      </c>
      <c r="T68" s="204">
        <v>0</v>
      </c>
      <c r="U68" s="204">
        <v>0.82</v>
      </c>
      <c r="V68" s="204">
        <v>0.25</v>
      </c>
      <c r="W68" s="204">
        <v>0.54</v>
      </c>
      <c r="X68" s="204">
        <v>1.18</v>
      </c>
      <c r="Y68" s="204">
        <v>0</v>
      </c>
      <c r="Z68" s="204">
        <v>33.47</v>
      </c>
      <c r="AA68" s="204">
        <v>13.25</v>
      </c>
      <c r="AB68" s="204">
        <v>0</v>
      </c>
      <c r="AC68" s="204">
        <v>0</v>
      </c>
      <c r="AD68" s="204">
        <v>18.100000000000001</v>
      </c>
      <c r="AE68" s="204">
        <v>0</v>
      </c>
      <c r="AF68" s="204">
        <v>0</v>
      </c>
      <c r="AG68" s="204">
        <v>31.81</v>
      </c>
      <c r="AH68" s="204">
        <v>0</v>
      </c>
      <c r="AI68" s="204">
        <v>31.81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12.66</v>
      </c>
      <c r="E69" s="204">
        <v>0</v>
      </c>
      <c r="F69" s="204">
        <v>0</v>
      </c>
      <c r="G69" s="204">
        <v>21.72</v>
      </c>
      <c r="H69" s="204">
        <v>0</v>
      </c>
      <c r="I69" s="204">
        <v>0</v>
      </c>
      <c r="J69" s="204">
        <v>27.74</v>
      </c>
      <c r="K69" s="204">
        <v>4.41</v>
      </c>
      <c r="L69" s="204">
        <v>181.2</v>
      </c>
      <c r="M69" s="204">
        <v>3.64</v>
      </c>
      <c r="N69" s="204">
        <v>1.41</v>
      </c>
      <c r="O69" s="204">
        <v>0</v>
      </c>
      <c r="P69" s="204">
        <v>1.66</v>
      </c>
      <c r="Q69" s="204">
        <v>2.62</v>
      </c>
      <c r="R69" s="204">
        <v>6.14</v>
      </c>
      <c r="S69" s="204">
        <v>3.82</v>
      </c>
      <c r="T69" s="204">
        <v>0</v>
      </c>
      <c r="U69" s="204">
        <v>0.82</v>
      </c>
      <c r="V69" s="204">
        <v>0.33</v>
      </c>
      <c r="W69" s="204">
        <v>0.54</v>
      </c>
      <c r="X69" s="204">
        <v>1.18</v>
      </c>
      <c r="Y69" s="204">
        <v>0</v>
      </c>
      <c r="Z69" s="204">
        <v>33.479999999999997</v>
      </c>
      <c r="AA69" s="204">
        <v>13.25</v>
      </c>
      <c r="AB69" s="204">
        <v>0</v>
      </c>
      <c r="AC69" s="204">
        <v>0</v>
      </c>
      <c r="AD69" s="204">
        <v>18.100000000000001</v>
      </c>
      <c r="AE69" s="204">
        <v>0</v>
      </c>
      <c r="AF69" s="204">
        <v>0</v>
      </c>
      <c r="AG69" s="204">
        <v>31.81</v>
      </c>
      <c r="AH69" s="204">
        <v>0</v>
      </c>
      <c r="AI69" s="204">
        <v>31.81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12.73</v>
      </c>
      <c r="E70" s="204">
        <v>0</v>
      </c>
      <c r="F70" s="204">
        <v>0</v>
      </c>
      <c r="G70" s="204">
        <v>21.72</v>
      </c>
      <c r="H70" s="204">
        <v>0</v>
      </c>
      <c r="I70" s="204">
        <v>0</v>
      </c>
      <c r="J70" s="204">
        <v>27.74</v>
      </c>
      <c r="K70" s="204">
        <v>4.41</v>
      </c>
      <c r="L70" s="204">
        <v>181.2</v>
      </c>
      <c r="M70" s="204">
        <v>6.41</v>
      </c>
      <c r="N70" s="204">
        <v>1.41</v>
      </c>
      <c r="O70" s="204">
        <v>0</v>
      </c>
      <c r="P70" s="204">
        <v>1.66</v>
      </c>
      <c r="Q70" s="204">
        <v>2.62</v>
      </c>
      <c r="R70" s="204">
        <v>6.14</v>
      </c>
      <c r="S70" s="204">
        <v>3.82</v>
      </c>
      <c r="T70" s="204">
        <v>0</v>
      </c>
      <c r="U70" s="204">
        <v>0.82</v>
      </c>
      <c r="V70" s="204">
        <v>0.33</v>
      </c>
      <c r="W70" s="204">
        <v>0.54</v>
      </c>
      <c r="X70" s="204">
        <v>1.18</v>
      </c>
      <c r="Y70" s="204">
        <v>0</v>
      </c>
      <c r="Z70" s="204">
        <v>33.479999999999997</v>
      </c>
      <c r="AA70" s="204">
        <v>13.25</v>
      </c>
      <c r="AB70" s="204">
        <v>0</v>
      </c>
      <c r="AC70" s="204">
        <v>0</v>
      </c>
      <c r="AD70" s="204">
        <v>17.8</v>
      </c>
      <c r="AE70" s="204">
        <v>0</v>
      </c>
      <c r="AF70" s="204">
        <v>0</v>
      </c>
      <c r="AG70" s="204">
        <v>31.81</v>
      </c>
      <c r="AH70" s="204">
        <v>0</v>
      </c>
      <c r="AI70" s="204">
        <v>31.81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12.73</v>
      </c>
      <c r="E71" s="204">
        <v>0</v>
      </c>
      <c r="F71" s="204">
        <v>0</v>
      </c>
      <c r="G71" s="204">
        <v>21.72</v>
      </c>
      <c r="H71" s="204">
        <v>0</v>
      </c>
      <c r="I71" s="204">
        <v>0</v>
      </c>
      <c r="J71" s="204">
        <v>27.74</v>
      </c>
      <c r="K71" s="204">
        <v>4.41</v>
      </c>
      <c r="L71" s="204">
        <v>181.2</v>
      </c>
      <c r="M71" s="204">
        <v>6.85</v>
      </c>
      <c r="N71" s="204">
        <v>1.41</v>
      </c>
      <c r="O71" s="204">
        <v>0</v>
      </c>
      <c r="P71" s="204">
        <v>1.75</v>
      </c>
      <c r="Q71" s="204">
        <v>2.62</v>
      </c>
      <c r="R71" s="204">
        <v>6.14</v>
      </c>
      <c r="S71" s="204">
        <v>3.82</v>
      </c>
      <c r="T71" s="204">
        <v>0</v>
      </c>
      <c r="U71" s="204">
        <v>0.82</v>
      </c>
      <c r="V71" s="204">
        <v>0.81</v>
      </c>
      <c r="W71" s="204">
        <v>0.54</v>
      </c>
      <c r="X71" s="204">
        <v>1.18</v>
      </c>
      <c r="Y71" s="204">
        <v>0</v>
      </c>
      <c r="Z71" s="204">
        <v>33.479999999999997</v>
      </c>
      <c r="AA71" s="204">
        <v>13.25</v>
      </c>
      <c r="AB71" s="204">
        <v>0</v>
      </c>
      <c r="AC71" s="204">
        <v>0</v>
      </c>
      <c r="AD71" s="204">
        <v>17.8</v>
      </c>
      <c r="AE71" s="204">
        <v>0</v>
      </c>
      <c r="AF71" s="204">
        <v>0</v>
      </c>
      <c r="AG71" s="204">
        <v>31.81</v>
      </c>
      <c r="AH71" s="204">
        <v>0</v>
      </c>
      <c r="AI71" s="204">
        <v>31.81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12.73</v>
      </c>
      <c r="E72" s="204">
        <v>0</v>
      </c>
      <c r="F72" s="204">
        <v>0</v>
      </c>
      <c r="G72" s="204">
        <v>21.72</v>
      </c>
      <c r="H72" s="204">
        <v>0</v>
      </c>
      <c r="I72" s="204">
        <v>0</v>
      </c>
      <c r="J72" s="204">
        <v>27.74</v>
      </c>
      <c r="K72" s="204">
        <v>4.41</v>
      </c>
      <c r="L72" s="204">
        <v>181.19</v>
      </c>
      <c r="M72" s="204">
        <v>1.1000000000000001</v>
      </c>
      <c r="N72" s="204">
        <v>1.41</v>
      </c>
      <c r="O72" s="204">
        <v>0</v>
      </c>
      <c r="P72" s="204">
        <v>1.66</v>
      </c>
      <c r="Q72" s="204">
        <v>2.89</v>
      </c>
      <c r="R72" s="204">
        <v>6.14</v>
      </c>
      <c r="S72" s="204">
        <v>3.82</v>
      </c>
      <c r="T72" s="204">
        <v>0</v>
      </c>
      <c r="U72" s="204">
        <v>0.82</v>
      </c>
      <c r="V72" s="204">
        <v>3.01</v>
      </c>
      <c r="W72" s="204">
        <v>0.54</v>
      </c>
      <c r="X72" s="204">
        <v>1.18</v>
      </c>
      <c r="Y72" s="204">
        <v>0</v>
      </c>
      <c r="Z72" s="204">
        <v>33.47</v>
      </c>
      <c r="AA72" s="204">
        <v>13.25</v>
      </c>
      <c r="AB72" s="204">
        <v>0</v>
      </c>
      <c r="AC72" s="204">
        <v>0</v>
      </c>
      <c r="AD72" s="204">
        <v>17.8</v>
      </c>
      <c r="AE72" s="204">
        <v>0</v>
      </c>
      <c r="AF72" s="204">
        <v>0</v>
      </c>
      <c r="AG72" s="204">
        <v>31.81</v>
      </c>
      <c r="AH72" s="204">
        <v>0</v>
      </c>
      <c r="AI72" s="204">
        <v>31.81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12.79</v>
      </c>
      <c r="E73" s="204">
        <v>0</v>
      </c>
      <c r="F73" s="204">
        <v>0</v>
      </c>
      <c r="G73" s="204">
        <v>21.72</v>
      </c>
      <c r="H73" s="204">
        <v>0</v>
      </c>
      <c r="I73" s="204">
        <v>0</v>
      </c>
      <c r="J73" s="204">
        <v>27.74</v>
      </c>
      <c r="K73" s="204">
        <v>3.88</v>
      </c>
      <c r="L73" s="204">
        <v>157.47999999999999</v>
      </c>
      <c r="M73" s="204">
        <v>1.1000000000000001</v>
      </c>
      <c r="N73" s="204">
        <v>1.41</v>
      </c>
      <c r="O73" s="204">
        <v>0</v>
      </c>
      <c r="P73" s="204">
        <v>1.66</v>
      </c>
      <c r="Q73" s="204">
        <v>0.24</v>
      </c>
      <c r="R73" s="204">
        <v>0.5</v>
      </c>
      <c r="S73" s="204">
        <v>0.31</v>
      </c>
      <c r="T73" s="204">
        <v>0</v>
      </c>
      <c r="U73" s="204">
        <v>0.82</v>
      </c>
      <c r="V73" s="204">
        <v>0.25</v>
      </c>
      <c r="W73" s="204">
        <v>0.54</v>
      </c>
      <c r="X73" s="204">
        <v>1.18</v>
      </c>
      <c r="Y73" s="204">
        <v>0</v>
      </c>
      <c r="Z73" s="204">
        <v>3.01</v>
      </c>
      <c r="AA73" s="204">
        <v>1.07</v>
      </c>
      <c r="AB73" s="204">
        <v>0</v>
      </c>
      <c r="AC73" s="204">
        <v>0</v>
      </c>
      <c r="AD73" s="204">
        <v>17.8</v>
      </c>
      <c r="AE73" s="204">
        <v>0</v>
      </c>
      <c r="AF73" s="204">
        <v>0</v>
      </c>
      <c r="AG73" s="204">
        <v>31.81</v>
      </c>
      <c r="AH73" s="204">
        <v>0</v>
      </c>
      <c r="AI73" s="204">
        <v>31.81</v>
      </c>
      <c r="AJ73" s="204">
        <v>0</v>
      </c>
      <c r="AK73" s="204">
        <v>10.89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12.85</v>
      </c>
      <c r="E74" s="204">
        <v>0</v>
      </c>
      <c r="F74" s="204">
        <v>0</v>
      </c>
      <c r="G74" s="204">
        <v>21.72</v>
      </c>
      <c r="H74" s="204">
        <v>0</v>
      </c>
      <c r="I74" s="204">
        <v>0</v>
      </c>
      <c r="J74" s="204">
        <v>27.74</v>
      </c>
      <c r="K74" s="204">
        <v>3.28</v>
      </c>
      <c r="L74" s="204">
        <v>90.28</v>
      </c>
      <c r="M74" s="204">
        <v>1.1000000000000001</v>
      </c>
      <c r="N74" s="204">
        <v>1.41</v>
      </c>
      <c r="O74" s="204">
        <v>0</v>
      </c>
      <c r="P74" s="204">
        <v>1.66</v>
      </c>
      <c r="Q74" s="204">
        <v>0.24</v>
      </c>
      <c r="R74" s="204">
        <v>0.5</v>
      </c>
      <c r="S74" s="204">
        <v>0.31</v>
      </c>
      <c r="T74" s="204">
        <v>0</v>
      </c>
      <c r="U74" s="204">
        <v>0.82</v>
      </c>
      <c r="V74" s="204">
        <v>0.25</v>
      </c>
      <c r="W74" s="204">
        <v>0.54</v>
      </c>
      <c r="X74" s="204">
        <v>1.18</v>
      </c>
      <c r="Y74" s="204">
        <v>0</v>
      </c>
      <c r="Z74" s="204">
        <v>3.01</v>
      </c>
      <c r="AA74" s="204">
        <v>1.07</v>
      </c>
      <c r="AB74" s="204">
        <v>0</v>
      </c>
      <c r="AC74" s="204">
        <v>0</v>
      </c>
      <c r="AD74" s="204">
        <v>17.8</v>
      </c>
      <c r="AE74" s="204">
        <v>0</v>
      </c>
      <c r="AF74" s="204">
        <v>0</v>
      </c>
      <c r="AG74" s="204">
        <v>31.81</v>
      </c>
      <c r="AH74" s="204">
        <v>0</v>
      </c>
      <c r="AI74" s="204">
        <v>31.81</v>
      </c>
      <c r="AJ74" s="204">
        <v>0</v>
      </c>
      <c r="AK74" s="204">
        <v>10.89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12.89</v>
      </c>
      <c r="E75" s="204">
        <v>0</v>
      </c>
      <c r="F75" s="204">
        <v>0</v>
      </c>
      <c r="G75" s="204">
        <v>21.72</v>
      </c>
      <c r="H75" s="204">
        <v>0</v>
      </c>
      <c r="I75" s="204">
        <v>0</v>
      </c>
      <c r="J75" s="204">
        <v>27.74</v>
      </c>
      <c r="K75" s="204">
        <v>0.12</v>
      </c>
      <c r="L75" s="204">
        <v>24.47</v>
      </c>
      <c r="M75" s="204">
        <v>1.1000000000000001</v>
      </c>
      <c r="N75" s="204">
        <v>1.41</v>
      </c>
      <c r="O75" s="204">
        <v>0</v>
      </c>
      <c r="P75" s="204">
        <v>1.66</v>
      </c>
      <c r="Q75" s="204">
        <v>0.24</v>
      </c>
      <c r="R75" s="204">
        <v>0.5</v>
      </c>
      <c r="S75" s="204">
        <v>0.31</v>
      </c>
      <c r="T75" s="204">
        <v>0</v>
      </c>
      <c r="U75" s="204">
        <v>0.82</v>
      </c>
      <c r="V75" s="204">
        <v>0.25</v>
      </c>
      <c r="W75" s="204">
        <v>0.54</v>
      </c>
      <c r="X75" s="204">
        <v>1.18</v>
      </c>
      <c r="Y75" s="204">
        <v>0</v>
      </c>
      <c r="Z75" s="204">
        <v>3.01</v>
      </c>
      <c r="AA75" s="204">
        <v>1.07</v>
      </c>
      <c r="AB75" s="204">
        <v>0</v>
      </c>
      <c r="AC75" s="204">
        <v>0</v>
      </c>
      <c r="AD75" s="204">
        <v>17.8</v>
      </c>
      <c r="AE75" s="204">
        <v>0</v>
      </c>
      <c r="AF75" s="204">
        <v>0</v>
      </c>
      <c r="AG75" s="204">
        <v>31.81</v>
      </c>
      <c r="AH75" s="204">
        <v>0</v>
      </c>
      <c r="AI75" s="204">
        <v>31.81</v>
      </c>
      <c r="AJ75" s="204">
        <v>0</v>
      </c>
      <c r="AK75" s="204">
        <v>12.29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12.98</v>
      </c>
      <c r="E76" s="204">
        <v>0</v>
      </c>
      <c r="F76" s="204">
        <v>0</v>
      </c>
      <c r="G76" s="204">
        <v>21.72</v>
      </c>
      <c r="H76" s="204">
        <v>0</v>
      </c>
      <c r="I76" s="204">
        <v>0</v>
      </c>
      <c r="J76" s="204">
        <v>27.74</v>
      </c>
      <c r="K76" s="204">
        <v>0.36</v>
      </c>
      <c r="L76" s="204">
        <v>17.79</v>
      </c>
      <c r="M76" s="204">
        <v>1.1000000000000001</v>
      </c>
      <c r="N76" s="204">
        <v>1.41</v>
      </c>
      <c r="O76" s="204">
        <v>0</v>
      </c>
      <c r="P76" s="204">
        <v>1.66</v>
      </c>
      <c r="Q76" s="204">
        <v>0.24</v>
      </c>
      <c r="R76" s="204">
        <v>0.5</v>
      </c>
      <c r="S76" s="204">
        <v>0.31</v>
      </c>
      <c r="T76" s="204">
        <v>0</v>
      </c>
      <c r="U76" s="204">
        <v>0.82</v>
      </c>
      <c r="V76" s="204">
        <v>0.25</v>
      </c>
      <c r="W76" s="204">
        <v>0.54</v>
      </c>
      <c r="X76" s="204">
        <v>1.18</v>
      </c>
      <c r="Y76" s="204">
        <v>0</v>
      </c>
      <c r="Z76" s="204">
        <v>3.01</v>
      </c>
      <c r="AA76" s="204">
        <v>1.07</v>
      </c>
      <c r="AB76" s="204">
        <v>0</v>
      </c>
      <c r="AC76" s="204">
        <v>0</v>
      </c>
      <c r="AD76" s="204">
        <v>17.8</v>
      </c>
      <c r="AE76" s="204">
        <v>0</v>
      </c>
      <c r="AF76" s="204">
        <v>0</v>
      </c>
      <c r="AG76" s="204">
        <v>31.81</v>
      </c>
      <c r="AH76" s="204">
        <v>0</v>
      </c>
      <c r="AI76" s="204">
        <v>31.81</v>
      </c>
      <c r="AJ76" s="204">
        <v>0</v>
      </c>
      <c r="AK76" s="204">
        <v>12.29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13.05</v>
      </c>
      <c r="E77" s="204">
        <v>0</v>
      </c>
      <c r="F77" s="204">
        <v>0</v>
      </c>
      <c r="G77" s="204">
        <v>21.72</v>
      </c>
      <c r="H77" s="204">
        <v>0</v>
      </c>
      <c r="I77" s="204">
        <v>0</v>
      </c>
      <c r="J77" s="204">
        <v>27.74</v>
      </c>
      <c r="K77" s="204">
        <v>0.36</v>
      </c>
      <c r="L77" s="204">
        <v>17.79</v>
      </c>
      <c r="M77" s="204">
        <v>1.1000000000000001</v>
      </c>
      <c r="N77" s="204">
        <v>1.41</v>
      </c>
      <c r="O77" s="204">
        <v>0</v>
      </c>
      <c r="P77" s="204">
        <v>1.66</v>
      </c>
      <c r="Q77" s="204">
        <v>0.24</v>
      </c>
      <c r="R77" s="204">
        <v>0.5</v>
      </c>
      <c r="S77" s="204">
        <v>0.31</v>
      </c>
      <c r="T77" s="204">
        <v>0</v>
      </c>
      <c r="U77" s="204">
        <v>0.82</v>
      </c>
      <c r="V77" s="204">
        <v>0.25</v>
      </c>
      <c r="W77" s="204">
        <v>0.54</v>
      </c>
      <c r="X77" s="204">
        <v>1.18</v>
      </c>
      <c r="Y77" s="204">
        <v>0</v>
      </c>
      <c r="Z77" s="204">
        <v>3.01</v>
      </c>
      <c r="AA77" s="204">
        <v>1.07</v>
      </c>
      <c r="AB77" s="204">
        <v>0</v>
      </c>
      <c r="AC77" s="204">
        <v>0</v>
      </c>
      <c r="AD77" s="204">
        <v>17.8</v>
      </c>
      <c r="AE77" s="204">
        <v>0</v>
      </c>
      <c r="AF77" s="204">
        <v>0</v>
      </c>
      <c r="AG77" s="204">
        <v>31.81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13.11</v>
      </c>
      <c r="E78" s="204">
        <v>0</v>
      </c>
      <c r="F78" s="204">
        <v>0</v>
      </c>
      <c r="G78" s="204">
        <v>21.72</v>
      </c>
      <c r="H78" s="204">
        <v>0</v>
      </c>
      <c r="I78" s="204">
        <v>0</v>
      </c>
      <c r="J78" s="204">
        <v>27.74</v>
      </c>
      <c r="K78" s="204">
        <v>0.36</v>
      </c>
      <c r="L78" s="204">
        <v>17.79</v>
      </c>
      <c r="M78" s="204">
        <v>1.1000000000000001</v>
      </c>
      <c r="N78" s="204">
        <v>1.41</v>
      </c>
      <c r="O78" s="204">
        <v>0</v>
      </c>
      <c r="P78" s="204">
        <v>1.66</v>
      </c>
      <c r="Q78" s="204">
        <v>0.24</v>
      </c>
      <c r="R78" s="204">
        <v>0.5</v>
      </c>
      <c r="S78" s="204">
        <v>0.31</v>
      </c>
      <c r="T78" s="204">
        <v>0</v>
      </c>
      <c r="U78" s="204">
        <v>0.82</v>
      </c>
      <c r="V78" s="204">
        <v>0.25</v>
      </c>
      <c r="W78" s="204">
        <v>0.54</v>
      </c>
      <c r="X78" s="204">
        <v>1.18</v>
      </c>
      <c r="Y78" s="204">
        <v>0</v>
      </c>
      <c r="Z78" s="204">
        <v>3.01</v>
      </c>
      <c r="AA78" s="204">
        <v>1.07</v>
      </c>
      <c r="AB78" s="204">
        <v>0</v>
      </c>
      <c r="AC78" s="204">
        <v>0</v>
      </c>
      <c r="AD78" s="204">
        <v>17.8</v>
      </c>
      <c r="AE78" s="204">
        <v>0</v>
      </c>
      <c r="AF78" s="204">
        <v>0</v>
      </c>
      <c r="AG78" s="204">
        <v>31.81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13.14</v>
      </c>
      <c r="E79" s="204">
        <v>0</v>
      </c>
      <c r="F79" s="204">
        <v>0</v>
      </c>
      <c r="G79" s="204">
        <v>21.72</v>
      </c>
      <c r="H79" s="204">
        <v>0</v>
      </c>
      <c r="I79" s="204">
        <v>0</v>
      </c>
      <c r="J79" s="204">
        <v>27.74</v>
      </c>
      <c r="K79" s="204">
        <v>0.36</v>
      </c>
      <c r="L79" s="204">
        <v>17.79</v>
      </c>
      <c r="M79" s="204">
        <v>1.1000000000000001</v>
      </c>
      <c r="N79" s="204">
        <v>1.41</v>
      </c>
      <c r="O79" s="204">
        <v>0</v>
      </c>
      <c r="P79" s="204">
        <v>1.66</v>
      </c>
      <c r="Q79" s="204">
        <v>0.24</v>
      </c>
      <c r="R79" s="204">
        <v>0.5</v>
      </c>
      <c r="S79" s="204">
        <v>0.31</v>
      </c>
      <c r="T79" s="204">
        <v>0</v>
      </c>
      <c r="U79" s="204">
        <v>0.82</v>
      </c>
      <c r="V79" s="204">
        <v>0.25</v>
      </c>
      <c r="W79" s="204">
        <v>0.54</v>
      </c>
      <c r="X79" s="204">
        <v>1.18</v>
      </c>
      <c r="Y79" s="204">
        <v>0</v>
      </c>
      <c r="Z79" s="204">
        <v>3.01</v>
      </c>
      <c r="AA79" s="204">
        <v>1.07</v>
      </c>
      <c r="AB79" s="204">
        <v>0</v>
      </c>
      <c r="AC79" s="204">
        <v>0</v>
      </c>
      <c r="AD79" s="204">
        <v>17.8</v>
      </c>
      <c r="AE79" s="204">
        <v>0</v>
      </c>
      <c r="AF79" s="204">
        <v>0</v>
      </c>
      <c r="AG79" s="204">
        <v>31.81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13.14</v>
      </c>
      <c r="E80" s="204">
        <v>0</v>
      </c>
      <c r="F80" s="204">
        <v>0</v>
      </c>
      <c r="G80" s="204">
        <v>21.72</v>
      </c>
      <c r="H80" s="204">
        <v>0</v>
      </c>
      <c r="I80" s="204">
        <v>0</v>
      </c>
      <c r="J80" s="204">
        <v>27.74</v>
      </c>
      <c r="K80" s="204">
        <v>0.36</v>
      </c>
      <c r="L80" s="204">
        <v>17.79</v>
      </c>
      <c r="M80" s="204">
        <v>1.1000000000000001</v>
      </c>
      <c r="N80" s="204">
        <v>1.41</v>
      </c>
      <c r="O80" s="204">
        <v>0</v>
      </c>
      <c r="P80" s="204">
        <v>1.66</v>
      </c>
      <c r="Q80" s="204">
        <v>0.24</v>
      </c>
      <c r="R80" s="204">
        <v>0.5</v>
      </c>
      <c r="S80" s="204">
        <v>0.31</v>
      </c>
      <c r="T80" s="204">
        <v>0</v>
      </c>
      <c r="U80" s="204">
        <v>0.82</v>
      </c>
      <c r="V80" s="204">
        <v>0.25</v>
      </c>
      <c r="W80" s="204">
        <v>0.54</v>
      </c>
      <c r="X80" s="204">
        <v>1.18</v>
      </c>
      <c r="Y80" s="204">
        <v>0</v>
      </c>
      <c r="Z80" s="204">
        <v>3.01</v>
      </c>
      <c r="AA80" s="204">
        <v>1.07</v>
      </c>
      <c r="AB80" s="204">
        <v>0</v>
      </c>
      <c r="AC80" s="204">
        <v>0</v>
      </c>
      <c r="AD80" s="204">
        <v>17.8</v>
      </c>
      <c r="AE80" s="204">
        <v>0</v>
      </c>
      <c r="AF80" s="204">
        <v>0</v>
      </c>
      <c r="AG80" s="204">
        <v>31.81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13.14</v>
      </c>
      <c r="E81" s="204">
        <v>0</v>
      </c>
      <c r="F81" s="204">
        <v>0</v>
      </c>
      <c r="G81" s="204">
        <v>21.72</v>
      </c>
      <c r="H81" s="204">
        <v>0</v>
      </c>
      <c r="I81" s="204">
        <v>0</v>
      </c>
      <c r="J81" s="204">
        <v>27.74</v>
      </c>
      <c r="K81" s="204">
        <v>0.36</v>
      </c>
      <c r="L81" s="204">
        <v>17.79</v>
      </c>
      <c r="M81" s="204">
        <v>1.1000000000000001</v>
      </c>
      <c r="N81" s="204">
        <v>1.41</v>
      </c>
      <c r="O81" s="204">
        <v>0</v>
      </c>
      <c r="P81" s="204">
        <v>1.66</v>
      </c>
      <c r="Q81" s="204">
        <v>0.24</v>
      </c>
      <c r="R81" s="204">
        <v>0.5</v>
      </c>
      <c r="S81" s="204">
        <v>0.31</v>
      </c>
      <c r="T81" s="204">
        <v>0</v>
      </c>
      <c r="U81" s="204">
        <v>0.82</v>
      </c>
      <c r="V81" s="204">
        <v>0.25</v>
      </c>
      <c r="W81" s="204">
        <v>0.54</v>
      </c>
      <c r="X81" s="204">
        <v>1.18</v>
      </c>
      <c r="Y81" s="204">
        <v>0</v>
      </c>
      <c r="Z81" s="204">
        <v>3.01</v>
      </c>
      <c r="AA81" s="204">
        <v>1.07</v>
      </c>
      <c r="AB81" s="204">
        <v>0</v>
      </c>
      <c r="AC81" s="204">
        <v>0</v>
      </c>
      <c r="AD81" s="204">
        <v>17.8</v>
      </c>
      <c r="AE81" s="204">
        <v>0</v>
      </c>
      <c r="AF81" s="204">
        <v>0</v>
      </c>
      <c r="AG81" s="204">
        <v>31.81</v>
      </c>
      <c r="AH81" s="204">
        <v>0</v>
      </c>
      <c r="AI81" s="204">
        <v>31.81</v>
      </c>
      <c r="AJ81" s="204">
        <v>0</v>
      </c>
      <c r="AK81" s="204">
        <v>10.89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13.21</v>
      </c>
      <c r="E82" s="204">
        <v>0</v>
      </c>
      <c r="F82" s="204">
        <v>0</v>
      </c>
      <c r="G82" s="204">
        <v>21.72</v>
      </c>
      <c r="H82" s="204">
        <v>0</v>
      </c>
      <c r="I82" s="204">
        <v>0</v>
      </c>
      <c r="J82" s="204">
        <v>27.74</v>
      </c>
      <c r="K82" s="204">
        <v>0.36</v>
      </c>
      <c r="L82" s="204">
        <v>17.79</v>
      </c>
      <c r="M82" s="204">
        <v>1.1000000000000001</v>
      </c>
      <c r="N82" s="204">
        <v>1.41</v>
      </c>
      <c r="O82" s="204">
        <v>0</v>
      </c>
      <c r="P82" s="204">
        <v>1.66</v>
      </c>
      <c r="Q82" s="204">
        <v>0.24</v>
      </c>
      <c r="R82" s="204">
        <v>0.5</v>
      </c>
      <c r="S82" s="204">
        <v>0.31</v>
      </c>
      <c r="T82" s="204">
        <v>0</v>
      </c>
      <c r="U82" s="204">
        <v>0.82</v>
      </c>
      <c r="V82" s="204">
        <v>0.25</v>
      </c>
      <c r="W82" s="204">
        <v>0.54</v>
      </c>
      <c r="X82" s="204">
        <v>1.18</v>
      </c>
      <c r="Y82" s="204">
        <v>0</v>
      </c>
      <c r="Z82" s="204">
        <v>3.01</v>
      </c>
      <c r="AA82" s="204">
        <v>1.07</v>
      </c>
      <c r="AB82" s="204">
        <v>0</v>
      </c>
      <c r="AC82" s="204">
        <v>0</v>
      </c>
      <c r="AD82" s="204">
        <v>17.8</v>
      </c>
      <c r="AE82" s="204">
        <v>0</v>
      </c>
      <c r="AF82" s="204">
        <v>0</v>
      </c>
      <c r="AG82" s="204">
        <v>31.81</v>
      </c>
      <c r="AH82" s="204">
        <v>0</v>
      </c>
      <c r="AI82" s="204">
        <v>31.81</v>
      </c>
      <c r="AJ82" s="204">
        <v>0</v>
      </c>
      <c r="AK82" s="204">
        <v>10.89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13.21</v>
      </c>
      <c r="E83" s="204">
        <v>0</v>
      </c>
      <c r="F83" s="204">
        <v>0</v>
      </c>
      <c r="G83" s="204">
        <v>21.72</v>
      </c>
      <c r="H83" s="204">
        <v>0</v>
      </c>
      <c r="I83" s="204">
        <v>0</v>
      </c>
      <c r="J83" s="204">
        <v>27.74</v>
      </c>
      <c r="K83" s="204">
        <v>0</v>
      </c>
      <c r="L83" s="204">
        <v>17.79</v>
      </c>
      <c r="M83" s="204">
        <v>1.1000000000000001</v>
      </c>
      <c r="N83" s="204">
        <v>1.41</v>
      </c>
      <c r="O83" s="204">
        <v>0</v>
      </c>
      <c r="P83" s="204">
        <v>1.66</v>
      </c>
      <c r="Q83" s="204">
        <v>0.24</v>
      </c>
      <c r="R83" s="204">
        <v>0.5</v>
      </c>
      <c r="S83" s="204">
        <v>0.31</v>
      </c>
      <c r="T83" s="204">
        <v>0</v>
      </c>
      <c r="U83" s="204">
        <v>0.82</v>
      </c>
      <c r="V83" s="204">
        <v>0.25</v>
      </c>
      <c r="W83" s="204">
        <v>0.54</v>
      </c>
      <c r="X83" s="204">
        <v>1.18</v>
      </c>
      <c r="Y83" s="204">
        <v>0</v>
      </c>
      <c r="Z83" s="204">
        <v>3.01</v>
      </c>
      <c r="AA83" s="204">
        <v>1.07</v>
      </c>
      <c r="AB83" s="204">
        <v>0</v>
      </c>
      <c r="AC83" s="204">
        <v>0</v>
      </c>
      <c r="AD83" s="204">
        <v>17.8</v>
      </c>
      <c r="AE83" s="204">
        <v>0</v>
      </c>
      <c r="AF83" s="204">
        <v>0</v>
      </c>
      <c r="AG83" s="204">
        <v>31.81</v>
      </c>
      <c r="AH83" s="204">
        <v>0</v>
      </c>
      <c r="AI83" s="204">
        <v>31.81</v>
      </c>
      <c r="AJ83" s="204">
        <v>0</v>
      </c>
      <c r="AK83" s="204">
        <v>10.89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13.27</v>
      </c>
      <c r="E84" s="204">
        <v>0</v>
      </c>
      <c r="F84" s="204">
        <v>0</v>
      </c>
      <c r="G84" s="204">
        <v>21.72</v>
      </c>
      <c r="H84" s="204">
        <v>0</v>
      </c>
      <c r="I84" s="204">
        <v>0</v>
      </c>
      <c r="J84" s="204">
        <v>27.74</v>
      </c>
      <c r="K84" s="204">
        <v>3.25</v>
      </c>
      <c r="L84" s="204">
        <v>17.79</v>
      </c>
      <c r="M84" s="204">
        <v>1.1000000000000001</v>
      </c>
      <c r="N84" s="204">
        <v>1.41</v>
      </c>
      <c r="O84" s="204">
        <v>0</v>
      </c>
      <c r="P84" s="204">
        <v>1.66</v>
      </c>
      <c r="Q84" s="204">
        <v>0.2</v>
      </c>
      <c r="R84" s="204">
        <v>0.44</v>
      </c>
      <c r="S84" s="204">
        <v>0.27</v>
      </c>
      <c r="T84" s="204">
        <v>0</v>
      </c>
      <c r="U84" s="204">
        <v>0.82</v>
      </c>
      <c r="V84" s="204">
        <v>0.25</v>
      </c>
      <c r="W84" s="204">
        <v>0.54</v>
      </c>
      <c r="X84" s="204">
        <v>1.18</v>
      </c>
      <c r="Y84" s="204">
        <v>0</v>
      </c>
      <c r="Z84" s="204">
        <v>3.01</v>
      </c>
      <c r="AA84" s="204">
        <v>1.07</v>
      </c>
      <c r="AB84" s="204">
        <v>0</v>
      </c>
      <c r="AC84" s="204">
        <v>0</v>
      </c>
      <c r="AD84" s="204">
        <v>17.8</v>
      </c>
      <c r="AE84" s="204">
        <v>0</v>
      </c>
      <c r="AF84" s="204">
        <v>0</v>
      </c>
      <c r="AG84" s="204">
        <v>31.81</v>
      </c>
      <c r="AH84" s="204">
        <v>0</v>
      </c>
      <c r="AI84" s="204">
        <v>31.81</v>
      </c>
      <c r="AJ84" s="204">
        <v>0</v>
      </c>
      <c r="AK84" s="204">
        <v>10.89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13.34</v>
      </c>
      <c r="E85" s="204">
        <v>0</v>
      </c>
      <c r="F85" s="204">
        <v>0</v>
      </c>
      <c r="G85" s="204">
        <v>21.72</v>
      </c>
      <c r="H85" s="204">
        <v>0</v>
      </c>
      <c r="I85" s="204">
        <v>0</v>
      </c>
      <c r="J85" s="204">
        <v>27.74</v>
      </c>
      <c r="K85" s="204">
        <v>1.58</v>
      </c>
      <c r="L85" s="204">
        <v>2.97</v>
      </c>
      <c r="M85" s="204">
        <v>1.1000000000000001</v>
      </c>
      <c r="N85" s="204">
        <v>1.41</v>
      </c>
      <c r="O85" s="204">
        <v>0</v>
      </c>
      <c r="P85" s="204">
        <v>1.66</v>
      </c>
      <c r="Q85" s="204">
        <v>0.2</v>
      </c>
      <c r="R85" s="204">
        <v>0.44</v>
      </c>
      <c r="S85" s="204">
        <v>0.27</v>
      </c>
      <c r="T85" s="204">
        <v>0</v>
      </c>
      <c r="U85" s="204">
        <v>0.82</v>
      </c>
      <c r="V85" s="204">
        <v>0.25</v>
      </c>
      <c r="W85" s="204">
        <v>0.54</v>
      </c>
      <c r="X85" s="204">
        <v>1.18</v>
      </c>
      <c r="Y85" s="204">
        <v>0</v>
      </c>
      <c r="Z85" s="204">
        <v>3.01</v>
      </c>
      <c r="AA85" s="204">
        <v>1.07</v>
      </c>
      <c r="AB85" s="204">
        <v>0</v>
      </c>
      <c r="AC85" s="204">
        <v>0</v>
      </c>
      <c r="AD85" s="204">
        <v>17.8</v>
      </c>
      <c r="AE85" s="204">
        <v>0</v>
      </c>
      <c r="AF85" s="204">
        <v>0</v>
      </c>
      <c r="AG85" s="204">
        <v>31.81</v>
      </c>
      <c r="AH85" s="204">
        <v>0</v>
      </c>
      <c r="AI85" s="204">
        <v>31.81</v>
      </c>
      <c r="AJ85" s="204">
        <v>0</v>
      </c>
      <c r="AK85" s="204">
        <v>10.89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13.27</v>
      </c>
      <c r="E86" s="204">
        <v>0</v>
      </c>
      <c r="F86" s="204">
        <v>0</v>
      </c>
      <c r="G86" s="204">
        <v>21.72</v>
      </c>
      <c r="H86" s="204">
        <v>0</v>
      </c>
      <c r="I86" s="204">
        <v>0</v>
      </c>
      <c r="J86" s="204">
        <v>27.74</v>
      </c>
      <c r="K86" s="204">
        <v>0.94</v>
      </c>
      <c r="L86" s="204">
        <v>49.05</v>
      </c>
      <c r="M86" s="204">
        <v>1.1000000000000001</v>
      </c>
      <c r="N86" s="204">
        <v>1.41</v>
      </c>
      <c r="O86" s="204">
        <v>0</v>
      </c>
      <c r="P86" s="204">
        <v>1.66</v>
      </c>
      <c r="Q86" s="204">
        <v>0.2</v>
      </c>
      <c r="R86" s="204">
        <v>0.44</v>
      </c>
      <c r="S86" s="204">
        <v>0.27</v>
      </c>
      <c r="T86" s="204">
        <v>0</v>
      </c>
      <c r="U86" s="204">
        <v>0.82</v>
      </c>
      <c r="V86" s="204">
        <v>0.25</v>
      </c>
      <c r="W86" s="204">
        <v>0.54</v>
      </c>
      <c r="X86" s="204">
        <v>1.18</v>
      </c>
      <c r="Y86" s="204">
        <v>0</v>
      </c>
      <c r="Z86" s="204">
        <v>3.01</v>
      </c>
      <c r="AA86" s="204">
        <v>1.07</v>
      </c>
      <c r="AB86" s="204">
        <v>0</v>
      </c>
      <c r="AC86" s="204">
        <v>0</v>
      </c>
      <c r="AD86" s="204">
        <v>17.8</v>
      </c>
      <c r="AE86" s="204">
        <v>0</v>
      </c>
      <c r="AF86" s="204">
        <v>0</v>
      </c>
      <c r="AG86" s="204">
        <v>31.81</v>
      </c>
      <c r="AH86" s="204">
        <v>0</v>
      </c>
      <c r="AI86" s="204">
        <v>31.81</v>
      </c>
      <c r="AJ86" s="204">
        <v>0</v>
      </c>
      <c r="AK86" s="204">
        <v>10.89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13.27</v>
      </c>
      <c r="E87" s="204">
        <v>0</v>
      </c>
      <c r="F87" s="204">
        <v>0</v>
      </c>
      <c r="G87" s="204">
        <v>21.72</v>
      </c>
      <c r="H87" s="204">
        <v>0</v>
      </c>
      <c r="I87" s="204">
        <v>0</v>
      </c>
      <c r="J87" s="204">
        <v>27.74</v>
      </c>
      <c r="K87" s="204">
        <v>1.25</v>
      </c>
      <c r="L87" s="204">
        <v>109.75</v>
      </c>
      <c r="M87" s="204">
        <v>1.1000000000000001</v>
      </c>
      <c r="N87" s="204">
        <v>1.41</v>
      </c>
      <c r="O87" s="204">
        <v>0</v>
      </c>
      <c r="P87" s="204">
        <v>1.66</v>
      </c>
      <c r="Q87" s="204">
        <v>0.2</v>
      </c>
      <c r="R87" s="204">
        <v>0.44</v>
      </c>
      <c r="S87" s="204">
        <v>0.27</v>
      </c>
      <c r="T87" s="204">
        <v>0</v>
      </c>
      <c r="U87" s="204">
        <v>0.82</v>
      </c>
      <c r="V87" s="204">
        <v>0.25</v>
      </c>
      <c r="W87" s="204">
        <v>0.54</v>
      </c>
      <c r="X87" s="204">
        <v>1.18</v>
      </c>
      <c r="Y87" s="204">
        <v>0</v>
      </c>
      <c r="Z87" s="204">
        <v>3.01</v>
      </c>
      <c r="AA87" s="204">
        <v>1.07</v>
      </c>
      <c r="AB87" s="204">
        <v>0</v>
      </c>
      <c r="AC87" s="204">
        <v>0</v>
      </c>
      <c r="AD87" s="204">
        <v>17.8</v>
      </c>
      <c r="AE87" s="204">
        <v>0</v>
      </c>
      <c r="AF87" s="204">
        <v>0</v>
      </c>
      <c r="AG87" s="204">
        <v>31.81</v>
      </c>
      <c r="AH87" s="204">
        <v>0</v>
      </c>
      <c r="AI87" s="204">
        <v>31.81</v>
      </c>
      <c r="AJ87" s="204">
        <v>0</v>
      </c>
      <c r="AK87" s="204">
        <v>10.89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13.34</v>
      </c>
      <c r="E88" s="204">
        <v>0</v>
      </c>
      <c r="F88" s="204">
        <v>0</v>
      </c>
      <c r="G88" s="204">
        <v>21.72</v>
      </c>
      <c r="H88" s="204">
        <v>0</v>
      </c>
      <c r="I88" s="204">
        <v>0</v>
      </c>
      <c r="J88" s="204">
        <v>27.74</v>
      </c>
      <c r="K88" s="204">
        <v>2.5099999999999998</v>
      </c>
      <c r="L88" s="204">
        <v>164.56</v>
      </c>
      <c r="M88" s="204">
        <v>1.1000000000000001</v>
      </c>
      <c r="N88" s="204">
        <v>1.41</v>
      </c>
      <c r="O88" s="204">
        <v>0</v>
      </c>
      <c r="P88" s="204">
        <v>1.66</v>
      </c>
      <c r="Q88" s="204">
        <v>0.2</v>
      </c>
      <c r="R88" s="204">
        <v>0.44</v>
      </c>
      <c r="S88" s="204">
        <v>0.27</v>
      </c>
      <c r="T88" s="204">
        <v>0</v>
      </c>
      <c r="U88" s="204">
        <v>0.82</v>
      </c>
      <c r="V88" s="204">
        <v>0.25</v>
      </c>
      <c r="W88" s="204">
        <v>0.54</v>
      </c>
      <c r="X88" s="204">
        <v>1.18</v>
      </c>
      <c r="Y88" s="204">
        <v>0</v>
      </c>
      <c r="Z88" s="204">
        <v>3.01</v>
      </c>
      <c r="AA88" s="204">
        <v>1.07</v>
      </c>
      <c r="AB88" s="204">
        <v>0</v>
      </c>
      <c r="AC88" s="204">
        <v>0</v>
      </c>
      <c r="AD88" s="204">
        <v>17.8</v>
      </c>
      <c r="AE88" s="204">
        <v>0</v>
      </c>
      <c r="AF88" s="204">
        <v>0</v>
      </c>
      <c r="AG88" s="204">
        <v>31.81</v>
      </c>
      <c r="AH88" s="204">
        <v>0</v>
      </c>
      <c r="AI88" s="204">
        <v>31.81</v>
      </c>
      <c r="AJ88" s="204">
        <v>0</v>
      </c>
      <c r="AK88" s="204">
        <v>10.89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13.34</v>
      </c>
      <c r="E89" s="204">
        <v>0</v>
      </c>
      <c r="F89" s="204">
        <v>0</v>
      </c>
      <c r="G89" s="204">
        <v>21.72</v>
      </c>
      <c r="H89" s="204">
        <v>0</v>
      </c>
      <c r="I89" s="204">
        <v>0</v>
      </c>
      <c r="J89" s="204">
        <v>27.74</v>
      </c>
      <c r="K89" s="204">
        <v>3.35</v>
      </c>
      <c r="L89" s="204">
        <v>181.19</v>
      </c>
      <c r="M89" s="204">
        <v>1.1000000000000001</v>
      </c>
      <c r="N89" s="204">
        <v>1.41</v>
      </c>
      <c r="O89" s="204">
        <v>0</v>
      </c>
      <c r="P89" s="204">
        <v>1.66</v>
      </c>
      <c r="Q89" s="204">
        <v>2.89</v>
      </c>
      <c r="R89" s="204">
        <v>6.14</v>
      </c>
      <c r="S89" s="204">
        <v>3.82</v>
      </c>
      <c r="T89" s="204">
        <v>0</v>
      </c>
      <c r="U89" s="204">
        <v>0.82</v>
      </c>
      <c r="V89" s="204">
        <v>0.25</v>
      </c>
      <c r="W89" s="204">
        <v>0.54</v>
      </c>
      <c r="X89" s="204">
        <v>1.18</v>
      </c>
      <c r="Y89" s="204">
        <v>0</v>
      </c>
      <c r="Z89" s="204">
        <v>3.01</v>
      </c>
      <c r="AA89" s="204">
        <v>1.07</v>
      </c>
      <c r="AB89" s="204">
        <v>0</v>
      </c>
      <c r="AC89" s="204">
        <v>0</v>
      </c>
      <c r="AD89" s="204">
        <v>17.8</v>
      </c>
      <c r="AE89" s="204">
        <v>0</v>
      </c>
      <c r="AF89" s="204">
        <v>0</v>
      </c>
      <c r="AG89" s="204">
        <v>31.81</v>
      </c>
      <c r="AH89" s="204">
        <v>0</v>
      </c>
      <c r="AI89" s="204">
        <v>31.81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13.34</v>
      </c>
      <c r="E90" s="204">
        <v>0</v>
      </c>
      <c r="F90" s="204">
        <v>0</v>
      </c>
      <c r="G90" s="204">
        <v>21.72</v>
      </c>
      <c r="H90" s="204">
        <v>0</v>
      </c>
      <c r="I90" s="204">
        <v>0</v>
      </c>
      <c r="J90" s="204">
        <v>27.74</v>
      </c>
      <c r="K90" s="204">
        <v>3.57</v>
      </c>
      <c r="L90" s="204">
        <v>181.19</v>
      </c>
      <c r="M90" s="204">
        <v>1.1000000000000001</v>
      </c>
      <c r="N90" s="204">
        <v>1.41</v>
      </c>
      <c r="O90" s="204">
        <v>0</v>
      </c>
      <c r="P90" s="204">
        <v>1.66</v>
      </c>
      <c r="Q90" s="204">
        <v>2.89</v>
      </c>
      <c r="R90" s="204">
        <v>6.14</v>
      </c>
      <c r="S90" s="204">
        <v>3.82</v>
      </c>
      <c r="T90" s="204">
        <v>0</v>
      </c>
      <c r="U90" s="204">
        <v>0.82</v>
      </c>
      <c r="V90" s="204">
        <v>0.25</v>
      </c>
      <c r="W90" s="204">
        <v>0.54</v>
      </c>
      <c r="X90" s="204">
        <v>1.18</v>
      </c>
      <c r="Y90" s="204">
        <v>0</v>
      </c>
      <c r="Z90" s="204">
        <v>33.479999999999997</v>
      </c>
      <c r="AA90" s="204">
        <v>13.25</v>
      </c>
      <c r="AB90" s="204">
        <v>0</v>
      </c>
      <c r="AC90" s="204">
        <v>0</v>
      </c>
      <c r="AD90" s="204">
        <v>17.8</v>
      </c>
      <c r="AE90" s="204">
        <v>0</v>
      </c>
      <c r="AF90" s="204">
        <v>0</v>
      </c>
      <c r="AG90" s="204">
        <v>31.81</v>
      </c>
      <c r="AH90" s="204">
        <v>0</v>
      </c>
      <c r="AI90" s="204">
        <v>31.81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13.34</v>
      </c>
      <c r="E91" s="204">
        <v>0</v>
      </c>
      <c r="F91" s="204">
        <v>0</v>
      </c>
      <c r="G91" s="204">
        <v>21.72</v>
      </c>
      <c r="H91" s="204">
        <v>0</v>
      </c>
      <c r="I91" s="204">
        <v>0</v>
      </c>
      <c r="J91" s="204">
        <v>27.74</v>
      </c>
      <c r="K91" s="204">
        <v>3.62</v>
      </c>
      <c r="L91" s="204">
        <v>181.19</v>
      </c>
      <c r="M91" s="204">
        <v>1.1000000000000001</v>
      </c>
      <c r="N91" s="204">
        <v>1.41</v>
      </c>
      <c r="O91" s="204">
        <v>0</v>
      </c>
      <c r="P91" s="204">
        <v>1.66</v>
      </c>
      <c r="Q91" s="204">
        <v>2.89</v>
      </c>
      <c r="R91" s="204">
        <v>6.14</v>
      </c>
      <c r="S91" s="204">
        <v>3.82</v>
      </c>
      <c r="T91" s="204">
        <v>0</v>
      </c>
      <c r="U91" s="204">
        <v>0.82</v>
      </c>
      <c r="V91" s="204">
        <v>2.4700000000000002</v>
      </c>
      <c r="W91" s="204">
        <v>0.54</v>
      </c>
      <c r="X91" s="204">
        <v>1.18</v>
      </c>
      <c r="Y91" s="204">
        <v>0</v>
      </c>
      <c r="Z91" s="204">
        <v>33.479999999999997</v>
      </c>
      <c r="AA91" s="204">
        <v>13.25</v>
      </c>
      <c r="AB91" s="204">
        <v>0</v>
      </c>
      <c r="AC91" s="204">
        <v>0</v>
      </c>
      <c r="AD91" s="204">
        <v>17.8</v>
      </c>
      <c r="AE91" s="204">
        <v>0</v>
      </c>
      <c r="AF91" s="204">
        <v>0</v>
      </c>
      <c r="AG91" s="204">
        <v>31.81</v>
      </c>
      <c r="AH91" s="204">
        <v>0</v>
      </c>
      <c r="AI91" s="204">
        <v>31.81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13.37</v>
      </c>
      <c r="E92" s="204">
        <v>0</v>
      </c>
      <c r="F92" s="204">
        <v>0</v>
      </c>
      <c r="G92" s="204">
        <v>21.72</v>
      </c>
      <c r="H92" s="204">
        <v>0</v>
      </c>
      <c r="I92" s="204">
        <v>0</v>
      </c>
      <c r="J92" s="204">
        <v>27.74</v>
      </c>
      <c r="K92" s="204">
        <v>3.68</v>
      </c>
      <c r="L92" s="204">
        <v>181.19</v>
      </c>
      <c r="M92" s="204">
        <v>1.1000000000000001</v>
      </c>
      <c r="N92" s="204">
        <v>1.41</v>
      </c>
      <c r="O92" s="204">
        <v>0</v>
      </c>
      <c r="P92" s="204">
        <v>1.66</v>
      </c>
      <c r="Q92" s="204">
        <v>2.89</v>
      </c>
      <c r="R92" s="204">
        <v>6.14</v>
      </c>
      <c r="S92" s="204">
        <v>3.82</v>
      </c>
      <c r="T92" s="204">
        <v>0</v>
      </c>
      <c r="U92" s="204">
        <v>0.82</v>
      </c>
      <c r="V92" s="204">
        <v>3.01</v>
      </c>
      <c r="W92" s="204">
        <v>0.54</v>
      </c>
      <c r="X92" s="204">
        <v>1.18</v>
      </c>
      <c r="Y92" s="204">
        <v>0</v>
      </c>
      <c r="Z92" s="204">
        <v>33.479999999999997</v>
      </c>
      <c r="AA92" s="204">
        <v>13.25</v>
      </c>
      <c r="AB92" s="204">
        <v>0</v>
      </c>
      <c r="AC92" s="204">
        <v>0</v>
      </c>
      <c r="AD92" s="204">
        <v>17.8</v>
      </c>
      <c r="AE92" s="204">
        <v>0</v>
      </c>
      <c r="AF92" s="204">
        <v>0</v>
      </c>
      <c r="AG92" s="204">
        <v>31.81</v>
      </c>
      <c r="AH92" s="204">
        <v>0</v>
      </c>
      <c r="AI92" s="204">
        <v>31.81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13.37</v>
      </c>
      <c r="E93" s="204">
        <v>0</v>
      </c>
      <c r="F93" s="204">
        <v>0</v>
      </c>
      <c r="G93" s="204">
        <v>21.72</v>
      </c>
      <c r="H93" s="204">
        <v>0</v>
      </c>
      <c r="I93" s="204">
        <v>0</v>
      </c>
      <c r="J93" s="204">
        <v>27.74</v>
      </c>
      <c r="K93" s="204">
        <v>4.41</v>
      </c>
      <c r="L93" s="204">
        <v>181.19</v>
      </c>
      <c r="M93" s="204">
        <v>1.1000000000000001</v>
      </c>
      <c r="N93" s="204">
        <v>1.41</v>
      </c>
      <c r="O93" s="204">
        <v>0</v>
      </c>
      <c r="P93" s="204">
        <v>1.66</v>
      </c>
      <c r="Q93" s="204">
        <v>2.89</v>
      </c>
      <c r="R93" s="204">
        <v>6.14</v>
      </c>
      <c r="S93" s="204">
        <v>3.82</v>
      </c>
      <c r="T93" s="204">
        <v>0</v>
      </c>
      <c r="U93" s="204">
        <v>0.82</v>
      </c>
      <c r="V93" s="204">
        <v>3.01</v>
      </c>
      <c r="W93" s="204">
        <v>0.54</v>
      </c>
      <c r="X93" s="204">
        <v>1.18</v>
      </c>
      <c r="Y93" s="204">
        <v>0</v>
      </c>
      <c r="Z93" s="204">
        <v>33.479999999999997</v>
      </c>
      <c r="AA93" s="204">
        <v>13.25</v>
      </c>
      <c r="AB93" s="204">
        <v>0</v>
      </c>
      <c r="AC93" s="204">
        <v>0</v>
      </c>
      <c r="AD93" s="204">
        <v>17.8</v>
      </c>
      <c r="AE93" s="204">
        <v>0</v>
      </c>
      <c r="AF93" s="204">
        <v>0</v>
      </c>
      <c r="AG93" s="204">
        <v>31.81</v>
      </c>
      <c r="AH93" s="204">
        <v>0</v>
      </c>
      <c r="AI93" s="204">
        <v>31.81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13.37</v>
      </c>
      <c r="E94" s="204">
        <v>0</v>
      </c>
      <c r="F94" s="204">
        <v>0</v>
      </c>
      <c r="G94" s="204">
        <v>21.72</v>
      </c>
      <c r="H94" s="204">
        <v>0</v>
      </c>
      <c r="I94" s="204">
        <v>0</v>
      </c>
      <c r="J94" s="204">
        <v>27.74</v>
      </c>
      <c r="K94" s="204">
        <v>4.41</v>
      </c>
      <c r="L94" s="204">
        <v>181.19</v>
      </c>
      <c r="M94" s="204">
        <v>1.1000000000000001</v>
      </c>
      <c r="N94" s="204">
        <v>1.41</v>
      </c>
      <c r="O94" s="204">
        <v>0</v>
      </c>
      <c r="P94" s="204">
        <v>1.66</v>
      </c>
      <c r="Q94" s="204">
        <v>2.89</v>
      </c>
      <c r="R94" s="204">
        <v>6.14</v>
      </c>
      <c r="S94" s="204">
        <v>3.82</v>
      </c>
      <c r="T94" s="204">
        <v>0</v>
      </c>
      <c r="U94" s="204">
        <v>0.82</v>
      </c>
      <c r="V94" s="204">
        <v>0.81</v>
      </c>
      <c r="W94" s="204">
        <v>0.54</v>
      </c>
      <c r="X94" s="204">
        <v>1.18</v>
      </c>
      <c r="Y94" s="204">
        <v>0</v>
      </c>
      <c r="Z94" s="204">
        <v>33.479999999999997</v>
      </c>
      <c r="AA94" s="204">
        <v>13.25</v>
      </c>
      <c r="AB94" s="204">
        <v>0</v>
      </c>
      <c r="AC94" s="204">
        <v>0</v>
      </c>
      <c r="AD94" s="204">
        <v>17.8</v>
      </c>
      <c r="AE94" s="204">
        <v>0</v>
      </c>
      <c r="AF94" s="204">
        <v>0</v>
      </c>
      <c r="AG94" s="204">
        <v>31.81</v>
      </c>
      <c r="AH94" s="204">
        <v>0</v>
      </c>
      <c r="AI94" s="204">
        <v>31.81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13.37</v>
      </c>
      <c r="E95" s="204">
        <v>0</v>
      </c>
      <c r="F95" s="204">
        <v>0</v>
      </c>
      <c r="G95" s="204">
        <v>21.72</v>
      </c>
      <c r="H95" s="204">
        <v>0</v>
      </c>
      <c r="I95" s="204">
        <v>0</v>
      </c>
      <c r="J95" s="204">
        <v>27.74</v>
      </c>
      <c r="K95" s="204">
        <v>4.41</v>
      </c>
      <c r="L95" s="204">
        <v>181.19</v>
      </c>
      <c r="M95" s="204">
        <v>1.1000000000000001</v>
      </c>
      <c r="N95" s="204">
        <v>1.41</v>
      </c>
      <c r="O95" s="204">
        <v>0</v>
      </c>
      <c r="P95" s="204">
        <v>1.66</v>
      </c>
      <c r="Q95" s="204">
        <v>2.89</v>
      </c>
      <c r="R95" s="204">
        <v>6.14</v>
      </c>
      <c r="S95" s="204">
        <v>3.82</v>
      </c>
      <c r="T95" s="204">
        <v>0</v>
      </c>
      <c r="U95" s="204">
        <v>0.82</v>
      </c>
      <c r="V95" s="204">
        <v>1.37</v>
      </c>
      <c r="W95" s="204">
        <v>0.54</v>
      </c>
      <c r="X95" s="204">
        <v>1.18</v>
      </c>
      <c r="Y95" s="204">
        <v>0</v>
      </c>
      <c r="Z95" s="204">
        <v>33.479999999999997</v>
      </c>
      <c r="AA95" s="204">
        <v>13.25</v>
      </c>
      <c r="AB95" s="204">
        <v>0</v>
      </c>
      <c r="AC95" s="204">
        <v>0</v>
      </c>
      <c r="AD95" s="204">
        <v>17.8</v>
      </c>
      <c r="AE95" s="204">
        <v>0</v>
      </c>
      <c r="AF95" s="204">
        <v>0</v>
      </c>
      <c r="AG95" s="204">
        <v>31.81</v>
      </c>
      <c r="AH95" s="204">
        <v>0</v>
      </c>
      <c r="AI95" s="204">
        <v>31.81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13.37</v>
      </c>
      <c r="E96" s="204">
        <v>0</v>
      </c>
      <c r="F96" s="204">
        <v>0</v>
      </c>
      <c r="G96" s="204">
        <v>21.72</v>
      </c>
      <c r="H96" s="204">
        <v>0</v>
      </c>
      <c r="I96" s="204">
        <v>0</v>
      </c>
      <c r="J96" s="204">
        <v>27.74</v>
      </c>
      <c r="K96" s="204">
        <v>4.41</v>
      </c>
      <c r="L96" s="204">
        <v>181.19</v>
      </c>
      <c r="M96" s="204">
        <v>1.1000000000000001</v>
      </c>
      <c r="N96" s="204">
        <v>1.41</v>
      </c>
      <c r="O96" s="204">
        <v>0</v>
      </c>
      <c r="P96" s="204">
        <v>1.66</v>
      </c>
      <c r="Q96" s="204">
        <v>2.89</v>
      </c>
      <c r="R96" s="204">
        <v>6.14</v>
      </c>
      <c r="S96" s="204">
        <v>3.82</v>
      </c>
      <c r="T96" s="204">
        <v>0</v>
      </c>
      <c r="U96" s="204">
        <v>0.82</v>
      </c>
      <c r="V96" s="204">
        <v>2.17</v>
      </c>
      <c r="W96" s="204">
        <v>6.59</v>
      </c>
      <c r="X96" s="204">
        <v>1.18</v>
      </c>
      <c r="Y96" s="204">
        <v>0</v>
      </c>
      <c r="Z96" s="204">
        <v>33.479999999999997</v>
      </c>
      <c r="AA96" s="204">
        <v>13.25</v>
      </c>
      <c r="AB96" s="204">
        <v>0</v>
      </c>
      <c r="AC96" s="204">
        <v>0</v>
      </c>
      <c r="AD96" s="204">
        <v>17.8</v>
      </c>
      <c r="AE96" s="204">
        <v>0</v>
      </c>
      <c r="AF96" s="204">
        <v>0</v>
      </c>
      <c r="AG96" s="204">
        <v>31.81</v>
      </c>
      <c r="AH96" s="204">
        <v>0</v>
      </c>
      <c r="AI96" s="204">
        <v>31.81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13.37</v>
      </c>
      <c r="E97" s="204">
        <v>0</v>
      </c>
      <c r="F97" s="204">
        <v>0</v>
      </c>
      <c r="G97" s="204">
        <v>21.72</v>
      </c>
      <c r="H97" s="204">
        <v>0</v>
      </c>
      <c r="I97" s="204">
        <v>0</v>
      </c>
      <c r="J97" s="204">
        <v>27.74</v>
      </c>
      <c r="K97" s="204">
        <v>4.41</v>
      </c>
      <c r="L97" s="204">
        <v>181.19</v>
      </c>
      <c r="M97" s="204">
        <v>1.1000000000000001</v>
      </c>
      <c r="N97" s="204">
        <v>1.41</v>
      </c>
      <c r="O97" s="204">
        <v>0</v>
      </c>
      <c r="P97" s="204">
        <v>1.66</v>
      </c>
      <c r="Q97" s="204">
        <v>2.89</v>
      </c>
      <c r="R97" s="204">
        <v>6.14</v>
      </c>
      <c r="S97" s="204">
        <v>3.82</v>
      </c>
      <c r="T97" s="204">
        <v>0</v>
      </c>
      <c r="U97" s="204">
        <v>0.82</v>
      </c>
      <c r="V97" s="204">
        <v>2.17</v>
      </c>
      <c r="W97" s="204">
        <v>6.59</v>
      </c>
      <c r="X97" s="204">
        <v>1.18</v>
      </c>
      <c r="Y97" s="204">
        <v>0</v>
      </c>
      <c r="Z97" s="204">
        <v>33.479999999999997</v>
      </c>
      <c r="AA97" s="204">
        <v>13.25</v>
      </c>
      <c r="AB97" s="204">
        <v>0</v>
      </c>
      <c r="AC97" s="204">
        <v>0</v>
      </c>
      <c r="AD97" s="204">
        <v>17.8</v>
      </c>
      <c r="AE97" s="204">
        <v>0</v>
      </c>
      <c r="AF97" s="204">
        <v>0</v>
      </c>
      <c r="AG97" s="204">
        <v>31.81</v>
      </c>
      <c r="AH97" s="204">
        <v>0</v>
      </c>
      <c r="AI97" s="204">
        <v>31.81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13.37</v>
      </c>
      <c r="E98" s="204">
        <v>0</v>
      </c>
      <c r="F98" s="204">
        <v>0</v>
      </c>
      <c r="G98" s="204">
        <v>21.72</v>
      </c>
      <c r="H98" s="204">
        <v>0</v>
      </c>
      <c r="I98" s="204">
        <v>0</v>
      </c>
      <c r="J98" s="204">
        <v>27.74</v>
      </c>
      <c r="K98" s="204">
        <v>4.41</v>
      </c>
      <c r="L98" s="204">
        <v>181.19</v>
      </c>
      <c r="M98" s="204">
        <v>1.1000000000000001</v>
      </c>
      <c r="N98" s="204">
        <v>1.41</v>
      </c>
      <c r="O98" s="204">
        <v>0</v>
      </c>
      <c r="P98" s="204">
        <v>1.66</v>
      </c>
      <c r="Q98" s="204">
        <v>2.89</v>
      </c>
      <c r="R98" s="204">
        <v>6.14</v>
      </c>
      <c r="S98" s="204">
        <v>3.82</v>
      </c>
      <c r="T98" s="204">
        <v>0</v>
      </c>
      <c r="U98" s="204">
        <v>0.82</v>
      </c>
      <c r="V98" s="204">
        <v>2.17</v>
      </c>
      <c r="W98" s="204">
        <v>6.59</v>
      </c>
      <c r="X98" s="204">
        <v>1.18</v>
      </c>
      <c r="Y98" s="204">
        <v>0</v>
      </c>
      <c r="Z98" s="204">
        <v>33.479999999999997</v>
      </c>
      <c r="AA98" s="204">
        <v>13.25</v>
      </c>
      <c r="AB98" s="204">
        <v>0</v>
      </c>
      <c r="AC98" s="204">
        <v>0</v>
      </c>
      <c r="AD98" s="204">
        <v>17.8</v>
      </c>
      <c r="AE98" s="204">
        <v>0</v>
      </c>
      <c r="AF98" s="204">
        <v>0</v>
      </c>
      <c r="AG98" s="204">
        <v>31.81</v>
      </c>
      <c r="AH98" s="204">
        <v>0</v>
      </c>
      <c r="AI98" s="204">
        <v>31.81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0.66575999999999891</v>
      </c>
      <c r="K99">
        <f t="shared" si="0"/>
        <v>7.8962500000000019E-2</v>
      </c>
      <c r="L99">
        <f t="shared" si="0"/>
        <v>3.1183650000000025</v>
      </c>
      <c r="M99">
        <f t="shared" si="0"/>
        <v>3.5844999999999967E-2</v>
      </c>
      <c r="N99">
        <f t="shared" si="0"/>
        <v>3.3787499999999943E-2</v>
      </c>
      <c r="O99">
        <f t="shared" si="0"/>
        <v>0</v>
      </c>
      <c r="P99">
        <f t="shared" si="0"/>
        <v>3.986249999999994E-2</v>
      </c>
      <c r="Q99">
        <f t="shared" si="0"/>
        <v>4.1397500000000011E-2</v>
      </c>
      <c r="R99">
        <f t="shared" si="0"/>
        <v>9.6017499999999867E-2</v>
      </c>
      <c r="S99">
        <f t="shared" si="0"/>
        <v>6.0154999999999952E-2</v>
      </c>
      <c r="T99">
        <f t="shared" si="0"/>
        <v>0</v>
      </c>
      <c r="U99">
        <f t="shared" si="0"/>
        <v>2.2199999999999949E-2</v>
      </c>
      <c r="V99">
        <f t="shared" si="0"/>
        <v>3.1854999999999987E-2</v>
      </c>
      <c r="W99">
        <f t="shared" si="0"/>
        <v>7.242250000000014E-2</v>
      </c>
      <c r="X99">
        <f t="shared" si="0"/>
        <v>0.15910749999999965</v>
      </c>
      <c r="Y99">
        <f t="shared" si="0"/>
        <v>0</v>
      </c>
      <c r="Z99">
        <f t="shared" si="0"/>
        <v>0.52053250000000018</v>
      </c>
      <c r="AA99">
        <f t="shared" si="0"/>
        <v>0.20508750000000017</v>
      </c>
      <c r="AB99">
        <f t="shared" si="0"/>
        <v>0</v>
      </c>
      <c r="AC99">
        <f t="shared" si="0"/>
        <v>0</v>
      </c>
      <c r="AD99">
        <f t="shared" si="0"/>
        <v>0.34199999999999975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0.24328999999999981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61.845999999999997</v>
      </c>
      <c r="N45" s="83">
        <v>61.845999999999997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-61.845999999999997</v>
      </c>
      <c r="AG45" s="83">
        <v>0</v>
      </c>
      <c r="AH45" s="83">
        <v>0</v>
      </c>
      <c r="AI45" s="83">
        <v>-61.845999999999997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61.845999999999997</v>
      </c>
      <c r="AY45" s="84">
        <f t="shared" si="14"/>
        <v>-61.845999999999997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618.45999999999992</v>
      </c>
      <c r="CI45" s="81">
        <f t="shared" si="24"/>
        <v>618.45999999999992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-61.845999999999997</v>
      </c>
      <c r="DH45" s="82">
        <f t="shared" si="33"/>
        <v>0</v>
      </c>
      <c r="DI45" s="82">
        <f t="shared" si="34"/>
        <v>0</v>
      </c>
      <c r="DJ45" s="82">
        <f t="shared" si="35"/>
        <v>61.845999999999997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57</v>
      </c>
      <c r="N46" s="83">
        <v>57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-57</v>
      </c>
      <c r="AG46" s="83">
        <v>0</v>
      </c>
      <c r="AH46" s="83">
        <v>0</v>
      </c>
      <c r="AI46" s="83">
        <v>-57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57</v>
      </c>
      <c r="AY46" s="84">
        <f t="shared" si="14"/>
        <v>-57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570</v>
      </c>
      <c r="CI46" s="81">
        <f t="shared" si="24"/>
        <v>570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-57</v>
      </c>
      <c r="DH46" s="82">
        <f t="shared" si="33"/>
        <v>0</v>
      </c>
      <c r="DI46" s="82">
        <f t="shared" si="34"/>
        <v>0</v>
      </c>
      <c r="DJ46" s="82">
        <f t="shared" si="35"/>
        <v>57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37.063000000000002</v>
      </c>
      <c r="N47" s="83">
        <v>37.063000000000002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-37.063000000000002</v>
      </c>
      <c r="AG47" s="83">
        <v>0</v>
      </c>
      <c r="AH47" s="83">
        <v>0</v>
      </c>
      <c r="AI47" s="83">
        <v>-37.063000000000002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37.063000000000002</v>
      </c>
      <c r="AY47" s="84">
        <f t="shared" si="14"/>
        <v>-37.063000000000002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370.63</v>
      </c>
      <c r="CI47" s="81">
        <f t="shared" si="24"/>
        <v>370.63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-37.063000000000002</v>
      </c>
      <c r="DH47" s="82">
        <f t="shared" si="33"/>
        <v>0</v>
      </c>
      <c r="DI47" s="82">
        <f t="shared" si="34"/>
        <v>0</v>
      </c>
      <c r="DJ47" s="82">
        <f t="shared" si="35"/>
        <v>37.063000000000002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25.565999999999999</v>
      </c>
      <c r="N48" s="83">
        <v>25.565999999999999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-25.565999999999999</v>
      </c>
      <c r="AG48" s="83">
        <v>0</v>
      </c>
      <c r="AH48" s="83">
        <v>0</v>
      </c>
      <c r="AI48" s="83">
        <v>-25.565999999999999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25.565999999999999</v>
      </c>
      <c r="AY48" s="84">
        <f t="shared" si="14"/>
        <v>-25.565999999999999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255.66</v>
      </c>
      <c r="CI48" s="81">
        <f t="shared" si="24"/>
        <v>255.66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-25.565999999999999</v>
      </c>
      <c r="DH48" s="82">
        <f t="shared" si="33"/>
        <v>0</v>
      </c>
      <c r="DI48" s="82">
        <f t="shared" si="34"/>
        <v>0</v>
      </c>
      <c r="DJ48" s="82">
        <f t="shared" si="35"/>
        <v>25.565999999999999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13.916</v>
      </c>
      <c r="N49" s="83">
        <v>13.916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-13.916</v>
      </c>
      <c r="AG49" s="83">
        <v>0</v>
      </c>
      <c r="AH49" s="83">
        <v>0</v>
      </c>
      <c r="AI49" s="83">
        <v>-13.916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13.916</v>
      </c>
      <c r="AY49" s="84">
        <f t="shared" si="14"/>
        <v>-13.916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139.16</v>
      </c>
      <c r="CI49" s="81">
        <f t="shared" si="24"/>
        <v>139.16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-13.916</v>
      </c>
      <c r="DH49" s="82">
        <f t="shared" si="33"/>
        <v>0</v>
      </c>
      <c r="DI49" s="82">
        <f t="shared" si="34"/>
        <v>0</v>
      </c>
      <c r="DJ49" s="82">
        <f t="shared" si="35"/>
        <v>13.916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1.4159999999999999</v>
      </c>
      <c r="N50" s="83">
        <v>1.4159999999999999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-1.4159999999999999</v>
      </c>
      <c r="AG50" s="83">
        <v>0</v>
      </c>
      <c r="AH50" s="83">
        <v>0</v>
      </c>
      <c r="AI50" s="83">
        <v>-1.4159999999999999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1.4159999999999999</v>
      </c>
      <c r="AY50" s="84">
        <f t="shared" si="14"/>
        <v>-1.4159999999999999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14.16</v>
      </c>
      <c r="CI50" s="81">
        <f t="shared" si="24"/>
        <v>14.16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-1.4159999999999999</v>
      </c>
      <c r="DH50" s="82">
        <f t="shared" si="33"/>
        <v>0</v>
      </c>
      <c r="DI50" s="82">
        <f t="shared" si="34"/>
        <v>0</v>
      </c>
      <c r="DJ50" s="82">
        <f t="shared" si="35"/>
        <v>1.4159999999999999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-38</v>
      </c>
      <c r="G79" s="83">
        <v>-38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38</v>
      </c>
      <c r="AF79" s="83">
        <v>0</v>
      </c>
      <c r="AG79" s="83">
        <v>0</v>
      </c>
      <c r="AH79" s="83">
        <v>0</v>
      </c>
      <c r="AI79" s="83">
        <v>38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38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-38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380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380</v>
      </c>
      <c r="DF79" s="82">
        <f t="shared" si="59"/>
        <v>38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-38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-42</v>
      </c>
      <c r="G80" s="83">
        <v>-42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42</v>
      </c>
      <c r="AF80" s="83">
        <v>0</v>
      </c>
      <c r="AG80" s="83">
        <v>0</v>
      </c>
      <c r="AH80" s="83">
        <v>0</v>
      </c>
      <c r="AI80" s="83">
        <v>42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42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-42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420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420</v>
      </c>
      <c r="DF80" s="82">
        <f t="shared" si="59"/>
        <v>42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-42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-36</v>
      </c>
      <c r="G81" s="83">
        <v>-36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36</v>
      </c>
      <c r="AF81" s="83">
        <v>0</v>
      </c>
      <c r="AG81" s="83">
        <v>0</v>
      </c>
      <c r="AH81" s="83">
        <v>0</v>
      </c>
      <c r="AI81" s="83">
        <v>36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36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-36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360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360</v>
      </c>
      <c r="DF81" s="82">
        <f t="shared" si="59"/>
        <v>36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-36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-44</v>
      </c>
      <c r="G82" s="83">
        <v>-44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44</v>
      </c>
      <c r="AF82" s="83">
        <v>0</v>
      </c>
      <c r="AG82" s="83">
        <v>0</v>
      </c>
      <c r="AH82" s="83">
        <v>0</v>
      </c>
      <c r="AI82" s="83">
        <v>44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44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-44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440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440</v>
      </c>
      <c r="DF82" s="82">
        <f t="shared" si="59"/>
        <v>44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-44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-24</v>
      </c>
      <c r="G83" s="83">
        <v>-24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24</v>
      </c>
      <c r="AF83" s="83">
        <v>0</v>
      </c>
      <c r="AG83" s="83">
        <v>0</v>
      </c>
      <c r="AH83" s="83">
        <v>0</v>
      </c>
      <c r="AI83" s="83">
        <v>24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24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-24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240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240</v>
      </c>
      <c r="DF83" s="82">
        <f t="shared" si="59"/>
        <v>24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-24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-17</v>
      </c>
      <c r="G84" s="83">
        <v>-17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17</v>
      </c>
      <c r="AF84" s="83">
        <v>0</v>
      </c>
      <c r="AG84" s="83">
        <v>0</v>
      </c>
      <c r="AH84" s="83">
        <v>0</v>
      </c>
      <c r="AI84" s="83">
        <v>17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17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-17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170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170</v>
      </c>
      <c r="DF84" s="82">
        <f t="shared" si="59"/>
        <v>17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-17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4.9201749999999995E-2</v>
      </c>
      <c r="AY99" s="88">
        <f t="shared" si="65"/>
        <v>-4.9201749999999995E-2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5.0250000000000003E-2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-5.0250000000000003E-2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4.9201750000000009E-2</v>
      </c>
      <c r="CI99" s="90">
        <f t="shared" si="70"/>
        <v>4.9201750000000009E-2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5.0250000000000003E-2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5.0250000000000003E-2</v>
      </c>
      <c r="DE99" s="87"/>
      <c r="DF99" s="82">
        <f t="shared" si="59"/>
        <v>5.0250000000000003E-2</v>
      </c>
      <c r="DG99" s="82">
        <f t="shared" si="60"/>
        <v>-4.9201749999999995E-2</v>
      </c>
      <c r="DH99" s="82">
        <f t="shared" si="61"/>
        <v>0</v>
      </c>
      <c r="DI99" s="82">
        <f t="shared" si="62"/>
        <v>0</v>
      </c>
      <c r="DJ99" s="82">
        <f t="shared" si="63"/>
        <v>-1.0482500000000075E-3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265.44</v>
      </c>
      <c r="I3" s="175">
        <f ca="1">INDIRECT("BRPL_EOD!" &amp; $V$3 &amp; X3)</f>
        <v>173.02</v>
      </c>
      <c r="J3" s="173">
        <f ca="1">INDIRECT("BYPL_EOD!" &amp; $V$3 &amp; X3)</f>
        <v>87.47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265.44</v>
      </c>
      <c r="N3" s="172">
        <f ca="1">INDIRECT("BRPL_ISGS_exbus!" &amp; $V$3 &amp; X3)</f>
        <v>173.02</v>
      </c>
      <c r="O3" s="173">
        <f ca="1">INDIRECT("BYPL_ISGS_exbus!" &amp; $V$3 &amp; X3)</f>
        <v>87.47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265.44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265.44</v>
      </c>
      <c r="I4" s="180">
        <f t="shared" ref="I4:I67" ca="1" si="5">INDIRECT("BRPL_EOD!" &amp; $V$3 &amp; X4)</f>
        <v>173.02</v>
      </c>
      <c r="J4" s="177">
        <f t="shared" ref="J4:J67" ca="1" si="6">INDIRECT("BYPL_EOD!" &amp; $V$3 &amp; X4)</f>
        <v>87.47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265.44</v>
      </c>
      <c r="N4" s="176">
        <f t="shared" ref="N4:N67" ca="1" si="10">INDIRECT("BRPL_ISGS_exbus!" &amp; $V$3 &amp; X4)</f>
        <v>173.02</v>
      </c>
      <c r="O4" s="177">
        <f t="shared" ref="O4:O67" ca="1" si="11">INDIRECT("BYPL_ISGS_exbus!" &amp; $V$3 &amp; X4)</f>
        <v>87.47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265.44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265.44</v>
      </c>
      <c r="I5" s="180">
        <f t="shared" ca="1" si="5"/>
        <v>173.02</v>
      </c>
      <c r="J5" s="177">
        <f t="shared" ca="1" si="6"/>
        <v>87.47</v>
      </c>
      <c r="K5" s="177">
        <f t="shared" ca="1" si="7"/>
        <v>4.95</v>
      </c>
      <c r="L5" s="177">
        <f t="shared" ca="1" si="8"/>
        <v>0</v>
      </c>
      <c r="M5" s="178">
        <f t="shared" ca="1" si="9"/>
        <v>265.44</v>
      </c>
      <c r="N5" s="176">
        <f t="shared" ca="1" si="10"/>
        <v>173.02</v>
      </c>
      <c r="O5" s="177">
        <f t="shared" ca="1" si="11"/>
        <v>87.47</v>
      </c>
      <c r="P5" s="177">
        <f t="shared" ca="1" si="12"/>
        <v>4.95</v>
      </c>
      <c r="Q5" s="177">
        <f t="shared" ca="1" si="13"/>
        <v>0</v>
      </c>
      <c r="R5" s="178">
        <f t="shared" ca="1" si="14"/>
        <v>265.44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265.44</v>
      </c>
      <c r="I6" s="180">
        <f t="shared" ca="1" si="5"/>
        <v>173.02</v>
      </c>
      <c r="J6" s="177">
        <f t="shared" ca="1" si="6"/>
        <v>87.47</v>
      </c>
      <c r="K6" s="177">
        <f t="shared" ca="1" si="7"/>
        <v>4.95</v>
      </c>
      <c r="L6" s="177">
        <f t="shared" ca="1" si="8"/>
        <v>0</v>
      </c>
      <c r="M6" s="178">
        <f t="shared" ca="1" si="9"/>
        <v>265.44</v>
      </c>
      <c r="N6" s="176">
        <f t="shared" ca="1" si="10"/>
        <v>173.02</v>
      </c>
      <c r="O6" s="177">
        <f t="shared" ca="1" si="11"/>
        <v>87.47</v>
      </c>
      <c r="P6" s="177">
        <f t="shared" ca="1" si="12"/>
        <v>4.95</v>
      </c>
      <c r="Q6" s="177">
        <f t="shared" ca="1" si="13"/>
        <v>0</v>
      </c>
      <c r="R6" s="178">
        <f t="shared" ca="1" si="14"/>
        <v>265.44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265.44</v>
      </c>
      <c r="I7" s="180">
        <f t="shared" ca="1" si="5"/>
        <v>173.02</v>
      </c>
      <c r="J7" s="177">
        <f t="shared" ca="1" si="6"/>
        <v>87.47</v>
      </c>
      <c r="K7" s="177">
        <f t="shared" ca="1" si="7"/>
        <v>4.95</v>
      </c>
      <c r="L7" s="177">
        <f t="shared" ca="1" si="8"/>
        <v>0</v>
      </c>
      <c r="M7" s="178">
        <f t="shared" ca="1" si="9"/>
        <v>265.44</v>
      </c>
      <c r="N7" s="176">
        <f t="shared" ca="1" si="10"/>
        <v>173.02</v>
      </c>
      <c r="O7" s="177">
        <f t="shared" ca="1" si="11"/>
        <v>87.47</v>
      </c>
      <c r="P7" s="177">
        <f t="shared" ca="1" si="12"/>
        <v>4.95</v>
      </c>
      <c r="Q7" s="177">
        <f t="shared" ca="1" si="13"/>
        <v>0</v>
      </c>
      <c r="R7" s="178">
        <f t="shared" ca="1" si="14"/>
        <v>265.44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265.44</v>
      </c>
      <c r="I8" s="180">
        <f t="shared" ca="1" si="5"/>
        <v>173.02</v>
      </c>
      <c r="J8" s="177">
        <f t="shared" ca="1" si="6"/>
        <v>87.47</v>
      </c>
      <c r="K8" s="177">
        <f t="shared" ca="1" si="7"/>
        <v>4.95</v>
      </c>
      <c r="L8" s="177">
        <f t="shared" ca="1" si="8"/>
        <v>0</v>
      </c>
      <c r="M8" s="178">
        <f t="shared" ca="1" si="9"/>
        <v>265.44</v>
      </c>
      <c r="N8" s="176">
        <f t="shared" ca="1" si="10"/>
        <v>173.02</v>
      </c>
      <c r="O8" s="177">
        <f t="shared" ca="1" si="11"/>
        <v>87.47</v>
      </c>
      <c r="P8" s="177">
        <f t="shared" ca="1" si="12"/>
        <v>4.95</v>
      </c>
      <c r="Q8" s="177">
        <f t="shared" ca="1" si="13"/>
        <v>0</v>
      </c>
      <c r="R8" s="178">
        <f t="shared" ca="1" si="14"/>
        <v>265.44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265.44</v>
      </c>
      <c r="I9" s="180">
        <f t="shared" ca="1" si="5"/>
        <v>173.02</v>
      </c>
      <c r="J9" s="177">
        <f t="shared" ca="1" si="6"/>
        <v>87.47</v>
      </c>
      <c r="K9" s="177">
        <f t="shared" ca="1" si="7"/>
        <v>4.95</v>
      </c>
      <c r="L9" s="177">
        <f t="shared" ca="1" si="8"/>
        <v>0</v>
      </c>
      <c r="M9" s="178">
        <f t="shared" ca="1" si="9"/>
        <v>265.44</v>
      </c>
      <c r="N9" s="176">
        <f t="shared" ca="1" si="10"/>
        <v>173.02</v>
      </c>
      <c r="O9" s="177">
        <f t="shared" ca="1" si="11"/>
        <v>87.47</v>
      </c>
      <c r="P9" s="177">
        <f t="shared" ca="1" si="12"/>
        <v>4.95</v>
      </c>
      <c r="Q9" s="177">
        <f t="shared" ca="1" si="13"/>
        <v>0</v>
      </c>
      <c r="R9" s="178">
        <f t="shared" ca="1" si="14"/>
        <v>265.44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265.44</v>
      </c>
      <c r="I10" s="180">
        <f t="shared" ca="1" si="5"/>
        <v>173.02</v>
      </c>
      <c r="J10" s="177">
        <f t="shared" ca="1" si="6"/>
        <v>87.47</v>
      </c>
      <c r="K10" s="177">
        <f t="shared" ca="1" si="7"/>
        <v>4.95</v>
      </c>
      <c r="L10" s="177">
        <f t="shared" ca="1" si="8"/>
        <v>0</v>
      </c>
      <c r="M10" s="178">
        <f t="shared" ca="1" si="9"/>
        <v>265.44</v>
      </c>
      <c r="N10" s="176">
        <f t="shared" ca="1" si="10"/>
        <v>173.02</v>
      </c>
      <c r="O10" s="177">
        <f t="shared" ca="1" si="11"/>
        <v>87.47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265.44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265.44</v>
      </c>
      <c r="I11" s="180">
        <f t="shared" ca="1" si="5"/>
        <v>173.02</v>
      </c>
      <c r="J11" s="177">
        <f t="shared" ca="1" si="6"/>
        <v>87.47</v>
      </c>
      <c r="K11" s="177">
        <f t="shared" ca="1" si="7"/>
        <v>4.95</v>
      </c>
      <c r="L11" s="177">
        <f t="shared" ca="1" si="8"/>
        <v>0</v>
      </c>
      <c r="M11" s="178">
        <f t="shared" ca="1" si="9"/>
        <v>265.44</v>
      </c>
      <c r="N11" s="176">
        <f t="shared" ca="1" si="10"/>
        <v>173.02</v>
      </c>
      <c r="O11" s="177">
        <f t="shared" ca="1" si="11"/>
        <v>87.47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265.44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265.44</v>
      </c>
      <c r="I12" s="180">
        <f t="shared" ca="1" si="5"/>
        <v>173.02</v>
      </c>
      <c r="J12" s="177">
        <f t="shared" ca="1" si="6"/>
        <v>87.47</v>
      </c>
      <c r="K12" s="177">
        <f t="shared" ca="1" si="7"/>
        <v>4.95</v>
      </c>
      <c r="L12" s="177">
        <f t="shared" ca="1" si="8"/>
        <v>0</v>
      </c>
      <c r="M12" s="178">
        <f t="shared" ca="1" si="9"/>
        <v>265.44</v>
      </c>
      <c r="N12" s="176">
        <f t="shared" ca="1" si="10"/>
        <v>173.02</v>
      </c>
      <c r="O12" s="177">
        <f t="shared" ca="1" si="11"/>
        <v>87.47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265.44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265.44</v>
      </c>
      <c r="I13" s="180">
        <f t="shared" ca="1" si="5"/>
        <v>173.02</v>
      </c>
      <c r="J13" s="177">
        <f t="shared" ca="1" si="6"/>
        <v>87.47</v>
      </c>
      <c r="K13" s="177">
        <f t="shared" ca="1" si="7"/>
        <v>4.95</v>
      </c>
      <c r="L13" s="177">
        <f t="shared" ca="1" si="8"/>
        <v>0</v>
      </c>
      <c r="M13" s="178">
        <f t="shared" ca="1" si="9"/>
        <v>265.44</v>
      </c>
      <c r="N13" s="176">
        <f t="shared" ca="1" si="10"/>
        <v>173.02</v>
      </c>
      <c r="O13" s="177">
        <f t="shared" ca="1" si="11"/>
        <v>87.47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265.44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265.44</v>
      </c>
      <c r="I14" s="180">
        <f t="shared" ca="1" si="5"/>
        <v>173.02</v>
      </c>
      <c r="J14" s="177">
        <f t="shared" ca="1" si="6"/>
        <v>87.47</v>
      </c>
      <c r="K14" s="177">
        <f t="shared" ca="1" si="7"/>
        <v>4.95</v>
      </c>
      <c r="L14" s="177">
        <f t="shared" ca="1" si="8"/>
        <v>0</v>
      </c>
      <c r="M14" s="178">
        <f t="shared" ca="1" si="9"/>
        <v>265.44</v>
      </c>
      <c r="N14" s="176">
        <f t="shared" ca="1" si="10"/>
        <v>173.02</v>
      </c>
      <c r="O14" s="177">
        <f t="shared" ca="1" si="11"/>
        <v>87.47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265.44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265.44</v>
      </c>
      <c r="I15" s="180">
        <f t="shared" ca="1" si="5"/>
        <v>173.02</v>
      </c>
      <c r="J15" s="177">
        <f t="shared" ca="1" si="6"/>
        <v>87.47</v>
      </c>
      <c r="K15" s="177">
        <f t="shared" ca="1" si="7"/>
        <v>4.95</v>
      </c>
      <c r="L15" s="177">
        <f t="shared" ca="1" si="8"/>
        <v>0</v>
      </c>
      <c r="M15" s="178">
        <f t="shared" ca="1" si="9"/>
        <v>265.44</v>
      </c>
      <c r="N15" s="176">
        <f t="shared" ca="1" si="10"/>
        <v>173.02</v>
      </c>
      <c r="O15" s="177">
        <f t="shared" ca="1" si="11"/>
        <v>87.47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265.44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265.44</v>
      </c>
      <c r="I16" s="180">
        <f t="shared" ca="1" si="5"/>
        <v>173.02</v>
      </c>
      <c r="J16" s="177">
        <f t="shared" ca="1" si="6"/>
        <v>87.47</v>
      </c>
      <c r="K16" s="177">
        <f t="shared" ca="1" si="7"/>
        <v>4.95</v>
      </c>
      <c r="L16" s="177">
        <f t="shared" ca="1" si="8"/>
        <v>0</v>
      </c>
      <c r="M16" s="178">
        <f t="shared" ca="1" si="9"/>
        <v>265.44</v>
      </c>
      <c r="N16" s="176">
        <f t="shared" ca="1" si="10"/>
        <v>173.02</v>
      </c>
      <c r="O16" s="177">
        <f t="shared" ca="1" si="11"/>
        <v>87.47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265.44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265.44</v>
      </c>
      <c r="I17" s="180">
        <f t="shared" ca="1" si="5"/>
        <v>173.02</v>
      </c>
      <c r="J17" s="177">
        <f t="shared" ca="1" si="6"/>
        <v>87.47</v>
      </c>
      <c r="K17" s="177">
        <f t="shared" ca="1" si="7"/>
        <v>4.95</v>
      </c>
      <c r="L17" s="177">
        <f t="shared" ca="1" si="8"/>
        <v>0</v>
      </c>
      <c r="M17" s="178">
        <f t="shared" ca="1" si="9"/>
        <v>265.44</v>
      </c>
      <c r="N17" s="176">
        <f t="shared" ca="1" si="10"/>
        <v>173.02</v>
      </c>
      <c r="O17" s="177">
        <f t="shared" ca="1" si="11"/>
        <v>87.47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265.44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265.44</v>
      </c>
      <c r="I18" s="180">
        <f t="shared" ca="1" si="5"/>
        <v>173.02</v>
      </c>
      <c r="J18" s="177">
        <f t="shared" ca="1" si="6"/>
        <v>87.47</v>
      </c>
      <c r="K18" s="177">
        <f t="shared" ca="1" si="7"/>
        <v>4.95</v>
      </c>
      <c r="L18" s="177">
        <f t="shared" ca="1" si="8"/>
        <v>0</v>
      </c>
      <c r="M18" s="178">
        <f t="shared" ca="1" si="9"/>
        <v>265.44</v>
      </c>
      <c r="N18" s="176">
        <f t="shared" ca="1" si="10"/>
        <v>173.02</v>
      </c>
      <c r="O18" s="177">
        <f t="shared" ca="1" si="11"/>
        <v>87.47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265.44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265.44</v>
      </c>
      <c r="I19" s="180">
        <f t="shared" ca="1" si="5"/>
        <v>173.02</v>
      </c>
      <c r="J19" s="177">
        <f t="shared" ca="1" si="6"/>
        <v>87.47</v>
      </c>
      <c r="K19" s="177">
        <f t="shared" ca="1" si="7"/>
        <v>4.95</v>
      </c>
      <c r="L19" s="177">
        <f t="shared" ca="1" si="8"/>
        <v>0</v>
      </c>
      <c r="M19" s="178">
        <f t="shared" ca="1" si="9"/>
        <v>265.44</v>
      </c>
      <c r="N19" s="176">
        <f t="shared" ca="1" si="10"/>
        <v>173.02</v>
      </c>
      <c r="O19" s="177">
        <f t="shared" ca="1" si="11"/>
        <v>87.47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265.44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265.44</v>
      </c>
      <c r="I20" s="180">
        <f t="shared" ca="1" si="5"/>
        <v>173.02</v>
      </c>
      <c r="J20" s="177">
        <f t="shared" ca="1" si="6"/>
        <v>87.47</v>
      </c>
      <c r="K20" s="177">
        <f t="shared" ca="1" si="7"/>
        <v>4.95</v>
      </c>
      <c r="L20" s="177">
        <f t="shared" ca="1" si="8"/>
        <v>0</v>
      </c>
      <c r="M20" s="178">
        <f t="shared" ca="1" si="9"/>
        <v>265.44</v>
      </c>
      <c r="N20" s="176">
        <f t="shared" ca="1" si="10"/>
        <v>173.02</v>
      </c>
      <c r="O20" s="177">
        <f t="shared" ca="1" si="11"/>
        <v>87.47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265.44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265.44</v>
      </c>
      <c r="I21" s="180">
        <f t="shared" ca="1" si="5"/>
        <v>173.02</v>
      </c>
      <c r="J21" s="177">
        <f t="shared" ca="1" si="6"/>
        <v>87.47</v>
      </c>
      <c r="K21" s="177">
        <f t="shared" ca="1" si="7"/>
        <v>4.95</v>
      </c>
      <c r="L21" s="177">
        <f t="shared" ca="1" si="8"/>
        <v>0</v>
      </c>
      <c r="M21" s="178">
        <f t="shared" ca="1" si="9"/>
        <v>265.44</v>
      </c>
      <c r="N21" s="176">
        <f t="shared" ca="1" si="10"/>
        <v>173.02</v>
      </c>
      <c r="O21" s="177">
        <f t="shared" ca="1" si="11"/>
        <v>87.47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265.44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332.72</v>
      </c>
      <c r="I22" s="180">
        <f t="shared" ca="1" si="5"/>
        <v>240.3</v>
      </c>
      <c r="J22" s="177">
        <f t="shared" ca="1" si="6"/>
        <v>87.47</v>
      </c>
      <c r="K22" s="177">
        <f t="shared" ca="1" si="7"/>
        <v>4.95</v>
      </c>
      <c r="L22" s="177">
        <f t="shared" ca="1" si="8"/>
        <v>0</v>
      </c>
      <c r="M22" s="178">
        <f t="shared" ca="1" si="9"/>
        <v>332.71999999999997</v>
      </c>
      <c r="N22" s="176">
        <f t="shared" ca="1" si="10"/>
        <v>240.30000000000004</v>
      </c>
      <c r="O22" s="177">
        <f t="shared" ca="1" si="11"/>
        <v>87.470000000000013</v>
      </c>
      <c r="P22" s="177">
        <f t="shared" ca="1" si="12"/>
        <v>4.9500000000000011</v>
      </c>
      <c r="Q22" s="177">
        <f t="shared" ca="1" si="13"/>
        <v>0</v>
      </c>
      <c r="R22" s="178">
        <f t="shared" ca="1" si="14"/>
        <v>332.72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361.56</v>
      </c>
      <c r="I23" s="180">
        <f t="shared" ca="1" si="5"/>
        <v>269.14</v>
      </c>
      <c r="J23" s="177">
        <f t="shared" ca="1" si="6"/>
        <v>87.47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361.56</v>
      </c>
      <c r="N23" s="176">
        <f t="shared" ca="1" si="10"/>
        <v>269.14</v>
      </c>
      <c r="O23" s="177">
        <f t="shared" ca="1" si="11"/>
        <v>87.47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361.56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399.04</v>
      </c>
      <c r="I24" s="180">
        <f t="shared" ca="1" si="5"/>
        <v>269.13</v>
      </c>
      <c r="J24" s="177">
        <f t="shared" ca="1" si="6"/>
        <v>124.96</v>
      </c>
      <c r="K24" s="177">
        <f t="shared" ca="1" si="7"/>
        <v>4.95</v>
      </c>
      <c r="L24" s="177">
        <f t="shared" ca="1" si="8"/>
        <v>0</v>
      </c>
      <c r="M24" s="178">
        <f t="shared" ca="1" si="9"/>
        <v>399.03999999999996</v>
      </c>
      <c r="N24" s="176">
        <f t="shared" ca="1" si="10"/>
        <v>269.13000000000005</v>
      </c>
      <c r="O24" s="177">
        <f t="shared" ca="1" si="11"/>
        <v>124.96000000000001</v>
      </c>
      <c r="P24" s="177">
        <f t="shared" ca="1" si="12"/>
        <v>4.9500000000000011</v>
      </c>
      <c r="Q24" s="177">
        <f t="shared" ca="1" si="13"/>
        <v>0</v>
      </c>
      <c r="R24" s="178">
        <f t="shared" ca="1" si="14"/>
        <v>399.04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418.27</v>
      </c>
      <c r="I25" s="180">
        <f t="shared" ca="1" si="5"/>
        <v>269.14</v>
      </c>
      <c r="J25" s="177">
        <f t="shared" ca="1" si="6"/>
        <v>144.18</v>
      </c>
      <c r="K25" s="177">
        <f t="shared" ca="1" si="7"/>
        <v>4.95</v>
      </c>
      <c r="L25" s="177">
        <f t="shared" ca="1" si="8"/>
        <v>0</v>
      </c>
      <c r="M25" s="178">
        <f t="shared" ca="1" si="9"/>
        <v>418.27</v>
      </c>
      <c r="N25" s="176">
        <f t="shared" ca="1" si="10"/>
        <v>269.14</v>
      </c>
      <c r="O25" s="177">
        <f t="shared" ca="1" si="11"/>
        <v>144.18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418.27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431.88</v>
      </c>
      <c r="I26" s="180">
        <f t="shared" ca="1" si="5"/>
        <v>269.14</v>
      </c>
      <c r="J26" s="177">
        <f t="shared" ca="1" si="6"/>
        <v>157.79</v>
      </c>
      <c r="K26" s="177">
        <f t="shared" ca="1" si="7"/>
        <v>4.95</v>
      </c>
      <c r="L26" s="177">
        <f t="shared" ca="1" si="8"/>
        <v>0</v>
      </c>
      <c r="M26" s="178">
        <f t="shared" ca="1" si="9"/>
        <v>431.87999999999994</v>
      </c>
      <c r="N26" s="176">
        <f t="shared" ca="1" si="10"/>
        <v>269.14000000000004</v>
      </c>
      <c r="O26" s="177">
        <f t="shared" ca="1" si="11"/>
        <v>157.79000000000002</v>
      </c>
      <c r="P26" s="177">
        <f t="shared" ca="1" si="12"/>
        <v>4.9500000000000011</v>
      </c>
      <c r="Q26" s="177">
        <f t="shared" ca="1" si="13"/>
        <v>0</v>
      </c>
      <c r="R26" s="178">
        <f t="shared" ca="1" si="14"/>
        <v>431.88000000000005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431.79</v>
      </c>
      <c r="I27" s="180">
        <f t="shared" ca="1" si="5"/>
        <v>269.14</v>
      </c>
      <c r="J27" s="177">
        <f t="shared" ca="1" si="6"/>
        <v>157.69999999999999</v>
      </c>
      <c r="K27" s="177">
        <f t="shared" ca="1" si="7"/>
        <v>4.95</v>
      </c>
      <c r="L27" s="177">
        <f t="shared" ca="1" si="8"/>
        <v>0</v>
      </c>
      <c r="M27" s="178">
        <f t="shared" ca="1" si="9"/>
        <v>431.78999999999996</v>
      </c>
      <c r="N27" s="176">
        <f t="shared" ca="1" si="10"/>
        <v>269.14000000000004</v>
      </c>
      <c r="O27" s="177">
        <f t="shared" ca="1" si="11"/>
        <v>157.70000000000002</v>
      </c>
      <c r="P27" s="177">
        <f t="shared" ca="1" si="12"/>
        <v>4.9500000000000011</v>
      </c>
      <c r="Q27" s="177">
        <f t="shared" ca="1" si="13"/>
        <v>0</v>
      </c>
      <c r="R27" s="178">
        <f t="shared" ca="1" si="14"/>
        <v>431.79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435.84</v>
      </c>
      <c r="I28" s="180">
        <f t="shared" ca="1" si="5"/>
        <v>269.14</v>
      </c>
      <c r="J28" s="177">
        <f t="shared" ca="1" si="6"/>
        <v>157.71</v>
      </c>
      <c r="K28" s="177">
        <f t="shared" ca="1" si="7"/>
        <v>8.99</v>
      </c>
      <c r="L28" s="177">
        <f t="shared" ca="1" si="8"/>
        <v>0</v>
      </c>
      <c r="M28" s="178">
        <f t="shared" ca="1" si="9"/>
        <v>435.84000000000003</v>
      </c>
      <c r="N28" s="176">
        <f t="shared" ca="1" si="10"/>
        <v>269.13999999999993</v>
      </c>
      <c r="O28" s="177">
        <f t="shared" ca="1" si="11"/>
        <v>157.70999999999998</v>
      </c>
      <c r="P28" s="177">
        <f t="shared" ca="1" si="12"/>
        <v>8.9899999999999984</v>
      </c>
      <c r="Q28" s="177">
        <f t="shared" ca="1" si="13"/>
        <v>0</v>
      </c>
      <c r="R28" s="178">
        <f t="shared" ca="1" si="14"/>
        <v>435.83999999999992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435.84</v>
      </c>
      <c r="I29" s="180">
        <f t="shared" ca="1" si="5"/>
        <v>269.14</v>
      </c>
      <c r="J29" s="177">
        <f t="shared" ca="1" si="6"/>
        <v>157.71</v>
      </c>
      <c r="K29" s="177">
        <f t="shared" ca="1" si="7"/>
        <v>8.99</v>
      </c>
      <c r="L29" s="177">
        <f t="shared" ca="1" si="8"/>
        <v>0</v>
      </c>
      <c r="M29" s="178">
        <f t="shared" ca="1" si="9"/>
        <v>435.84000000000003</v>
      </c>
      <c r="N29" s="176">
        <f t="shared" ca="1" si="10"/>
        <v>269.13999999999993</v>
      </c>
      <c r="O29" s="177">
        <f t="shared" ca="1" si="11"/>
        <v>157.70999999999998</v>
      </c>
      <c r="P29" s="177">
        <f t="shared" ca="1" si="12"/>
        <v>8.9899999999999984</v>
      </c>
      <c r="Q29" s="177">
        <f t="shared" ca="1" si="13"/>
        <v>0</v>
      </c>
      <c r="R29" s="178">
        <f t="shared" ca="1" si="14"/>
        <v>435.83999999999992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435.84</v>
      </c>
      <c r="I30" s="180">
        <f t="shared" ca="1" si="5"/>
        <v>269.14</v>
      </c>
      <c r="J30" s="177">
        <f t="shared" ca="1" si="6"/>
        <v>157.71</v>
      </c>
      <c r="K30" s="177">
        <f t="shared" ca="1" si="7"/>
        <v>8.99</v>
      </c>
      <c r="L30" s="177">
        <f t="shared" ca="1" si="8"/>
        <v>0</v>
      </c>
      <c r="M30" s="178">
        <f t="shared" ca="1" si="9"/>
        <v>435.84000000000003</v>
      </c>
      <c r="N30" s="176">
        <f t="shared" ca="1" si="10"/>
        <v>269.13999999999993</v>
      </c>
      <c r="O30" s="177">
        <f t="shared" ca="1" si="11"/>
        <v>157.70999999999998</v>
      </c>
      <c r="P30" s="177">
        <f t="shared" ca="1" si="12"/>
        <v>8.9899999999999984</v>
      </c>
      <c r="Q30" s="177">
        <f t="shared" ca="1" si="13"/>
        <v>0</v>
      </c>
      <c r="R30" s="178">
        <f t="shared" ca="1" si="14"/>
        <v>435.83999999999992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435.84</v>
      </c>
      <c r="I31" s="180">
        <f t="shared" ca="1" si="5"/>
        <v>272.74</v>
      </c>
      <c r="J31" s="177">
        <f t="shared" ca="1" si="6"/>
        <v>154.30000000000001</v>
      </c>
      <c r="K31" s="177">
        <f t="shared" ca="1" si="7"/>
        <v>8.7899999999999991</v>
      </c>
      <c r="L31" s="177">
        <f t="shared" ca="1" si="8"/>
        <v>0</v>
      </c>
      <c r="M31" s="178">
        <f t="shared" ca="1" si="9"/>
        <v>435.83000000000004</v>
      </c>
      <c r="N31" s="176">
        <f t="shared" ca="1" si="10"/>
        <v>272.74625794461139</v>
      </c>
      <c r="O31" s="177">
        <f t="shared" ca="1" si="11"/>
        <v>154.30354037124565</v>
      </c>
      <c r="P31" s="177">
        <f t="shared" ca="1" si="12"/>
        <v>8.7902016841428967</v>
      </c>
      <c r="Q31" s="177">
        <f t="shared" ca="1" si="13"/>
        <v>0</v>
      </c>
      <c r="R31" s="178">
        <f t="shared" ca="1" si="14"/>
        <v>435.84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488.48</v>
      </c>
      <c r="I32" s="180">
        <f t="shared" ca="1" si="5"/>
        <v>323.48</v>
      </c>
      <c r="J32" s="177">
        <f t="shared" ca="1" si="6"/>
        <v>156.1</v>
      </c>
      <c r="K32" s="177">
        <f t="shared" ca="1" si="7"/>
        <v>8.9</v>
      </c>
      <c r="L32" s="177">
        <f t="shared" ca="1" si="8"/>
        <v>0</v>
      </c>
      <c r="M32" s="178">
        <f t="shared" ca="1" si="9"/>
        <v>488.48</v>
      </c>
      <c r="N32" s="176">
        <f t="shared" ca="1" si="10"/>
        <v>323.48</v>
      </c>
      <c r="O32" s="177">
        <f t="shared" ca="1" si="11"/>
        <v>156.1</v>
      </c>
      <c r="P32" s="177">
        <f t="shared" ca="1" si="12"/>
        <v>8.9</v>
      </c>
      <c r="Q32" s="177">
        <f t="shared" ca="1" si="13"/>
        <v>0</v>
      </c>
      <c r="R32" s="178">
        <f t="shared" ca="1" si="14"/>
        <v>488.48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566.72</v>
      </c>
      <c r="I33" s="180">
        <f t="shared" ca="1" si="5"/>
        <v>401.1</v>
      </c>
      <c r="J33" s="177">
        <f t="shared" ca="1" si="6"/>
        <v>156.69</v>
      </c>
      <c r="K33" s="177">
        <f t="shared" ca="1" si="7"/>
        <v>8.93</v>
      </c>
      <c r="L33" s="177">
        <f t="shared" ca="1" si="8"/>
        <v>0</v>
      </c>
      <c r="M33" s="178">
        <f t="shared" ca="1" si="9"/>
        <v>566.71999999999991</v>
      </c>
      <c r="N33" s="176">
        <f t="shared" ca="1" si="10"/>
        <v>401.10000000000008</v>
      </c>
      <c r="O33" s="177">
        <f t="shared" ca="1" si="11"/>
        <v>156.69000000000003</v>
      </c>
      <c r="P33" s="177">
        <f t="shared" ca="1" si="12"/>
        <v>8.9300000000000015</v>
      </c>
      <c r="Q33" s="177">
        <f t="shared" ca="1" si="13"/>
        <v>0</v>
      </c>
      <c r="R33" s="178">
        <f t="shared" ca="1" si="14"/>
        <v>566.72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628.08000000000004</v>
      </c>
      <c r="I34" s="180">
        <f t="shared" ca="1" si="5"/>
        <v>461.38</v>
      </c>
      <c r="J34" s="177">
        <f t="shared" ca="1" si="6"/>
        <v>157.69999999999999</v>
      </c>
      <c r="K34" s="177">
        <f t="shared" ca="1" si="7"/>
        <v>8.99</v>
      </c>
      <c r="L34" s="177">
        <f t="shared" ca="1" si="8"/>
        <v>0</v>
      </c>
      <c r="M34" s="178">
        <f t="shared" ca="1" si="9"/>
        <v>628.06999999999994</v>
      </c>
      <c r="N34" s="176">
        <f t="shared" ca="1" si="10"/>
        <v>461.38734599646546</v>
      </c>
      <c r="O34" s="177">
        <f t="shared" ca="1" si="11"/>
        <v>157.70251086662316</v>
      </c>
      <c r="P34" s="177">
        <f t="shared" ca="1" si="12"/>
        <v>8.9901431369114917</v>
      </c>
      <c r="Q34" s="177">
        <f t="shared" ca="1" si="13"/>
        <v>0</v>
      </c>
      <c r="R34" s="178">
        <f t="shared" ca="1" si="14"/>
        <v>628.08000000000004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</v>
      </c>
      <c r="I35" s="180">
        <f t="shared" ca="1" si="5"/>
        <v>489.6</v>
      </c>
      <c r="J35" s="177">
        <f t="shared" ca="1" si="6"/>
        <v>157.69999999999999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656.29</v>
      </c>
      <c r="N35" s="176">
        <f t="shared" ca="1" si="10"/>
        <v>489.60746011671671</v>
      </c>
      <c r="O35" s="177">
        <f t="shared" ca="1" si="11"/>
        <v>157.70240290115649</v>
      </c>
      <c r="P35" s="177">
        <f t="shared" ca="1" si="12"/>
        <v>8.9901369821268045</v>
      </c>
      <c r="Q35" s="177">
        <f t="shared" ca="1" si="13"/>
        <v>0</v>
      </c>
      <c r="R35" s="178">
        <f t="shared" ca="1" si="14"/>
        <v>656.30000000000007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</v>
      </c>
      <c r="I36" s="180">
        <f t="shared" ca="1" si="5"/>
        <v>489.6</v>
      </c>
      <c r="J36" s="177">
        <f t="shared" ca="1" si="6"/>
        <v>157.69999999999999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656.29</v>
      </c>
      <c r="N36" s="176">
        <f t="shared" ca="1" si="10"/>
        <v>489.60746011671671</v>
      </c>
      <c r="O36" s="177">
        <f t="shared" ca="1" si="11"/>
        <v>157.70240290115649</v>
      </c>
      <c r="P36" s="177">
        <f t="shared" ca="1" si="12"/>
        <v>8.9901369821268045</v>
      </c>
      <c r="Q36" s="177">
        <f t="shared" ca="1" si="13"/>
        <v>0</v>
      </c>
      <c r="R36" s="178">
        <f t="shared" ca="1" si="14"/>
        <v>656.30000000000007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</v>
      </c>
      <c r="I37" s="180">
        <f t="shared" ca="1" si="5"/>
        <v>489.6</v>
      </c>
      <c r="J37" s="177">
        <f t="shared" ca="1" si="6"/>
        <v>157.69999999999999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656.29</v>
      </c>
      <c r="N37" s="176">
        <f t="shared" ca="1" si="10"/>
        <v>489.60746011671671</v>
      </c>
      <c r="O37" s="177">
        <f t="shared" ca="1" si="11"/>
        <v>157.70240290115649</v>
      </c>
      <c r="P37" s="177">
        <f t="shared" ca="1" si="12"/>
        <v>8.9901369821268045</v>
      </c>
      <c r="Q37" s="177">
        <f t="shared" ca="1" si="13"/>
        <v>0</v>
      </c>
      <c r="R37" s="178">
        <f t="shared" ca="1" si="14"/>
        <v>656.30000000000007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</v>
      </c>
      <c r="I38" s="180">
        <f t="shared" ca="1" si="5"/>
        <v>489.6</v>
      </c>
      <c r="J38" s="177">
        <f t="shared" ca="1" si="6"/>
        <v>157.69999999999999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656.29</v>
      </c>
      <c r="N38" s="176">
        <f t="shared" ca="1" si="10"/>
        <v>489.60746011671671</v>
      </c>
      <c r="O38" s="177">
        <f t="shared" ca="1" si="11"/>
        <v>157.70240290115649</v>
      </c>
      <c r="P38" s="177">
        <f t="shared" ca="1" si="12"/>
        <v>8.9901369821268045</v>
      </c>
      <c r="Q38" s="177">
        <f t="shared" ca="1" si="13"/>
        <v>0</v>
      </c>
      <c r="R38" s="178">
        <f t="shared" ca="1" si="14"/>
        <v>656.30000000000007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</v>
      </c>
      <c r="I39" s="180">
        <f t="shared" ca="1" si="5"/>
        <v>489.6</v>
      </c>
      <c r="J39" s="177">
        <f t="shared" ca="1" si="6"/>
        <v>157.69999999999999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656.29</v>
      </c>
      <c r="N39" s="176">
        <f t="shared" ca="1" si="10"/>
        <v>489.60746011671671</v>
      </c>
      <c r="O39" s="177">
        <f t="shared" ca="1" si="11"/>
        <v>157.70240290115649</v>
      </c>
      <c r="P39" s="177">
        <f t="shared" ca="1" si="12"/>
        <v>8.9901369821268045</v>
      </c>
      <c r="Q39" s="177">
        <f t="shared" ca="1" si="13"/>
        <v>0</v>
      </c>
      <c r="R39" s="178">
        <f t="shared" ca="1" si="14"/>
        <v>656.30000000000007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</v>
      </c>
      <c r="I40" s="180">
        <f t="shared" ca="1" si="5"/>
        <v>489.6</v>
      </c>
      <c r="J40" s="177">
        <f t="shared" ca="1" si="6"/>
        <v>157.69999999999999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656.29</v>
      </c>
      <c r="N40" s="176">
        <f t="shared" ca="1" si="10"/>
        <v>489.60746011671671</v>
      </c>
      <c r="O40" s="177">
        <f t="shared" ca="1" si="11"/>
        <v>157.70240290115649</v>
      </c>
      <c r="P40" s="177">
        <f t="shared" ca="1" si="12"/>
        <v>8.9901369821268045</v>
      </c>
      <c r="Q40" s="177">
        <f t="shared" ca="1" si="13"/>
        <v>0</v>
      </c>
      <c r="R40" s="178">
        <f t="shared" ca="1" si="14"/>
        <v>656.30000000000007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652.26</v>
      </c>
      <c r="I41" s="180">
        <f t="shared" ca="1" si="5"/>
        <v>489.6</v>
      </c>
      <c r="J41" s="177">
        <f t="shared" ca="1" si="6"/>
        <v>157.69999999999999</v>
      </c>
      <c r="K41" s="177">
        <f t="shared" ca="1" si="7"/>
        <v>4.95</v>
      </c>
      <c r="L41" s="177">
        <f t="shared" ca="1" si="8"/>
        <v>0</v>
      </c>
      <c r="M41" s="178">
        <f t="shared" ca="1" si="9"/>
        <v>652.25</v>
      </c>
      <c r="N41" s="176">
        <f t="shared" ca="1" si="10"/>
        <v>489.6075063242622</v>
      </c>
      <c r="O41" s="177">
        <f t="shared" ca="1" si="11"/>
        <v>157.70241778459177</v>
      </c>
      <c r="P41" s="177">
        <f t="shared" ca="1" si="12"/>
        <v>4.9500758911460334</v>
      </c>
      <c r="Q41" s="177">
        <f t="shared" ca="1" si="13"/>
        <v>0</v>
      </c>
      <c r="R41" s="178">
        <f t="shared" ca="1" si="14"/>
        <v>652.26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610.14</v>
      </c>
      <c r="I42" s="180">
        <f t="shared" ca="1" si="5"/>
        <v>489.85</v>
      </c>
      <c r="J42" s="177">
        <f t="shared" ca="1" si="6"/>
        <v>115.34</v>
      </c>
      <c r="K42" s="177">
        <f t="shared" ca="1" si="7"/>
        <v>4.95</v>
      </c>
      <c r="L42" s="177">
        <f t="shared" ca="1" si="8"/>
        <v>0</v>
      </c>
      <c r="M42" s="178">
        <f t="shared" ca="1" si="9"/>
        <v>610.1400000000001</v>
      </c>
      <c r="N42" s="176">
        <f t="shared" ca="1" si="10"/>
        <v>489.84999999999991</v>
      </c>
      <c r="O42" s="177">
        <f t="shared" ca="1" si="11"/>
        <v>115.33999999999997</v>
      </c>
      <c r="P42" s="177">
        <f t="shared" ca="1" si="12"/>
        <v>4.9499999999999993</v>
      </c>
      <c r="Q42" s="177">
        <f t="shared" ca="1" si="13"/>
        <v>0</v>
      </c>
      <c r="R42" s="178">
        <f t="shared" ca="1" si="14"/>
        <v>610.13999999999987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505.74</v>
      </c>
      <c r="I43" s="180">
        <f t="shared" ca="1" si="5"/>
        <v>413.32</v>
      </c>
      <c r="J43" s="177">
        <f t="shared" ca="1" si="6"/>
        <v>87.47</v>
      </c>
      <c r="K43" s="177">
        <f t="shared" ca="1" si="7"/>
        <v>4.95</v>
      </c>
      <c r="L43" s="177">
        <f t="shared" ca="1" si="8"/>
        <v>0</v>
      </c>
      <c r="M43" s="178">
        <f t="shared" ca="1" si="9"/>
        <v>505.73999999999995</v>
      </c>
      <c r="N43" s="176">
        <f t="shared" ca="1" si="10"/>
        <v>413.32000000000005</v>
      </c>
      <c r="O43" s="177">
        <f t="shared" ca="1" si="11"/>
        <v>87.470000000000013</v>
      </c>
      <c r="P43" s="177">
        <f t="shared" ca="1" si="12"/>
        <v>4.9500000000000011</v>
      </c>
      <c r="Q43" s="177">
        <f t="shared" ca="1" si="13"/>
        <v>0</v>
      </c>
      <c r="R43" s="178">
        <f t="shared" ca="1" si="14"/>
        <v>505.74000000000007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438.45</v>
      </c>
      <c r="I44" s="180">
        <f t="shared" ca="1" si="5"/>
        <v>346.03</v>
      </c>
      <c r="J44" s="177">
        <f t="shared" ca="1" si="6"/>
        <v>87.47</v>
      </c>
      <c r="K44" s="177">
        <f t="shared" ca="1" si="7"/>
        <v>4.95</v>
      </c>
      <c r="L44" s="177">
        <f t="shared" ca="1" si="8"/>
        <v>0</v>
      </c>
      <c r="M44" s="178">
        <f t="shared" ca="1" si="9"/>
        <v>438.45</v>
      </c>
      <c r="N44" s="176">
        <f t="shared" ca="1" si="10"/>
        <v>346.03</v>
      </c>
      <c r="O44" s="177">
        <f t="shared" ca="1" si="11"/>
        <v>87.47</v>
      </c>
      <c r="P44" s="177">
        <f t="shared" ca="1" si="12"/>
        <v>4.95</v>
      </c>
      <c r="Q44" s="177">
        <f t="shared" ca="1" si="13"/>
        <v>0</v>
      </c>
      <c r="R44" s="178">
        <f t="shared" ca="1" si="14"/>
        <v>438.45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428.84</v>
      </c>
      <c r="I45" s="180">
        <f t="shared" ca="1" si="5"/>
        <v>336.42</v>
      </c>
      <c r="J45" s="177">
        <f t="shared" ca="1" si="6"/>
        <v>87.47</v>
      </c>
      <c r="K45" s="177">
        <f t="shared" ca="1" si="7"/>
        <v>4.95</v>
      </c>
      <c r="L45" s="177">
        <f t="shared" ca="1" si="8"/>
        <v>0</v>
      </c>
      <c r="M45" s="178">
        <f t="shared" ca="1" si="9"/>
        <v>428.84</v>
      </c>
      <c r="N45" s="176">
        <f t="shared" ca="1" si="10"/>
        <v>336.42</v>
      </c>
      <c r="O45" s="177">
        <f t="shared" ca="1" si="11"/>
        <v>87.47</v>
      </c>
      <c r="P45" s="177">
        <f t="shared" ca="1" si="12"/>
        <v>4.95</v>
      </c>
      <c r="Q45" s="177">
        <f t="shared" ca="1" si="13"/>
        <v>0</v>
      </c>
      <c r="R45" s="178">
        <f t="shared" ca="1" si="14"/>
        <v>428.84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400</v>
      </c>
      <c r="I46" s="180">
        <f t="shared" ca="1" si="5"/>
        <v>307.58</v>
      </c>
      <c r="J46" s="177">
        <f t="shared" ca="1" si="6"/>
        <v>87.47</v>
      </c>
      <c r="K46" s="177">
        <f t="shared" ca="1" si="7"/>
        <v>4.95</v>
      </c>
      <c r="L46" s="177">
        <f t="shared" ca="1" si="8"/>
        <v>0</v>
      </c>
      <c r="M46" s="178">
        <f t="shared" ca="1" si="9"/>
        <v>399.99999999999994</v>
      </c>
      <c r="N46" s="176">
        <f t="shared" ca="1" si="10"/>
        <v>307.58000000000004</v>
      </c>
      <c r="O46" s="177">
        <f t="shared" ca="1" si="11"/>
        <v>87.470000000000013</v>
      </c>
      <c r="P46" s="177">
        <f t="shared" ca="1" si="12"/>
        <v>4.9500000000000011</v>
      </c>
      <c r="Q46" s="177">
        <f t="shared" ca="1" si="13"/>
        <v>0</v>
      </c>
      <c r="R46" s="178">
        <f t="shared" ca="1" si="14"/>
        <v>400.00000000000006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380.78</v>
      </c>
      <c r="I47" s="180">
        <f t="shared" ca="1" si="5"/>
        <v>288.36</v>
      </c>
      <c r="J47" s="177">
        <f t="shared" ca="1" si="6"/>
        <v>87.47</v>
      </c>
      <c r="K47" s="177">
        <f t="shared" ca="1" si="7"/>
        <v>4.95</v>
      </c>
      <c r="L47" s="177">
        <f t="shared" ca="1" si="8"/>
        <v>0</v>
      </c>
      <c r="M47" s="178">
        <f t="shared" ca="1" si="9"/>
        <v>380.78000000000003</v>
      </c>
      <c r="N47" s="176">
        <f t="shared" ca="1" si="10"/>
        <v>288.35999999999996</v>
      </c>
      <c r="O47" s="177">
        <f t="shared" ca="1" si="11"/>
        <v>87.469999999999985</v>
      </c>
      <c r="P47" s="177">
        <f t="shared" ca="1" si="12"/>
        <v>4.9499999999999993</v>
      </c>
      <c r="Q47" s="177">
        <f t="shared" ca="1" si="13"/>
        <v>0</v>
      </c>
      <c r="R47" s="178">
        <f t="shared" ca="1" si="14"/>
        <v>380.77999999999992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380.78</v>
      </c>
      <c r="I48" s="180">
        <f t="shared" ca="1" si="5"/>
        <v>288.36</v>
      </c>
      <c r="J48" s="177">
        <f t="shared" ca="1" si="6"/>
        <v>87.47</v>
      </c>
      <c r="K48" s="177">
        <f t="shared" ca="1" si="7"/>
        <v>4.95</v>
      </c>
      <c r="L48" s="177">
        <f t="shared" ca="1" si="8"/>
        <v>0</v>
      </c>
      <c r="M48" s="178">
        <f t="shared" ca="1" si="9"/>
        <v>380.78000000000003</v>
      </c>
      <c r="N48" s="176">
        <f t="shared" ca="1" si="10"/>
        <v>288.35999999999996</v>
      </c>
      <c r="O48" s="177">
        <f t="shared" ca="1" si="11"/>
        <v>87.469999999999985</v>
      </c>
      <c r="P48" s="177">
        <f t="shared" ca="1" si="12"/>
        <v>4.9499999999999993</v>
      </c>
      <c r="Q48" s="177">
        <f t="shared" ca="1" si="13"/>
        <v>0</v>
      </c>
      <c r="R48" s="178">
        <f t="shared" ca="1" si="14"/>
        <v>380.77999999999992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380.78</v>
      </c>
      <c r="I49" s="180">
        <f t="shared" ca="1" si="5"/>
        <v>284.06</v>
      </c>
      <c r="J49" s="177">
        <f t="shared" ca="1" si="6"/>
        <v>91.5</v>
      </c>
      <c r="K49" s="177">
        <f t="shared" ca="1" si="7"/>
        <v>5.22</v>
      </c>
      <c r="L49" s="177">
        <f t="shared" ca="1" si="8"/>
        <v>0</v>
      </c>
      <c r="M49" s="178">
        <f t="shared" ca="1" si="9"/>
        <v>380.78000000000003</v>
      </c>
      <c r="N49" s="176">
        <f t="shared" ca="1" si="10"/>
        <v>284.05999999999995</v>
      </c>
      <c r="O49" s="177">
        <f t="shared" ca="1" si="11"/>
        <v>91.499999999999986</v>
      </c>
      <c r="P49" s="177">
        <f t="shared" ca="1" si="12"/>
        <v>5.2199999999999989</v>
      </c>
      <c r="Q49" s="177">
        <f t="shared" ca="1" si="13"/>
        <v>0</v>
      </c>
      <c r="R49" s="178">
        <f t="shared" ca="1" si="14"/>
        <v>380.78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380.78</v>
      </c>
      <c r="I50" s="180">
        <f t="shared" ca="1" si="5"/>
        <v>284.06</v>
      </c>
      <c r="J50" s="177">
        <f t="shared" ca="1" si="6"/>
        <v>91.5</v>
      </c>
      <c r="K50" s="177">
        <f t="shared" ca="1" si="7"/>
        <v>5.22</v>
      </c>
      <c r="L50" s="177">
        <f t="shared" ca="1" si="8"/>
        <v>0</v>
      </c>
      <c r="M50" s="178">
        <f t="shared" ca="1" si="9"/>
        <v>380.78000000000003</v>
      </c>
      <c r="N50" s="176">
        <f t="shared" ca="1" si="10"/>
        <v>284.05999999999995</v>
      </c>
      <c r="O50" s="177">
        <f t="shared" ca="1" si="11"/>
        <v>91.499999999999986</v>
      </c>
      <c r="P50" s="177">
        <f t="shared" ca="1" si="12"/>
        <v>5.2199999999999989</v>
      </c>
      <c r="Q50" s="177">
        <f t="shared" ca="1" si="13"/>
        <v>0</v>
      </c>
      <c r="R50" s="178">
        <f t="shared" ca="1" si="14"/>
        <v>380.78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361.56</v>
      </c>
      <c r="I51" s="180">
        <f t="shared" ca="1" si="5"/>
        <v>269.14</v>
      </c>
      <c r="J51" s="177">
        <f t="shared" ca="1" si="6"/>
        <v>87.47</v>
      </c>
      <c r="K51" s="177">
        <f t="shared" ca="1" si="7"/>
        <v>4.95</v>
      </c>
      <c r="L51" s="177">
        <f t="shared" ca="1" si="8"/>
        <v>0</v>
      </c>
      <c r="M51" s="178">
        <f t="shared" ca="1" si="9"/>
        <v>361.56</v>
      </c>
      <c r="N51" s="176">
        <f t="shared" ca="1" si="10"/>
        <v>269.14</v>
      </c>
      <c r="O51" s="177">
        <f t="shared" ca="1" si="11"/>
        <v>87.47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361.56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303.88</v>
      </c>
      <c r="I52" s="180">
        <f t="shared" ca="1" si="5"/>
        <v>211.46</v>
      </c>
      <c r="J52" s="177">
        <f t="shared" ca="1" si="6"/>
        <v>87.47</v>
      </c>
      <c r="K52" s="177">
        <f t="shared" ca="1" si="7"/>
        <v>4.95</v>
      </c>
      <c r="L52" s="177">
        <f t="shared" ca="1" si="8"/>
        <v>0</v>
      </c>
      <c r="M52" s="178">
        <f t="shared" ca="1" si="9"/>
        <v>303.88</v>
      </c>
      <c r="N52" s="176">
        <f t="shared" ca="1" si="10"/>
        <v>211.46</v>
      </c>
      <c r="O52" s="177">
        <f t="shared" ca="1" si="11"/>
        <v>87.47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303.88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265.44</v>
      </c>
      <c r="I53" s="180">
        <f t="shared" ca="1" si="5"/>
        <v>173.02</v>
      </c>
      <c r="J53" s="177">
        <f t="shared" ca="1" si="6"/>
        <v>87.47</v>
      </c>
      <c r="K53" s="177">
        <f t="shared" ca="1" si="7"/>
        <v>4.95</v>
      </c>
      <c r="L53" s="177">
        <f t="shared" ca="1" si="8"/>
        <v>0</v>
      </c>
      <c r="M53" s="178">
        <f t="shared" ca="1" si="9"/>
        <v>265.44</v>
      </c>
      <c r="N53" s="176">
        <f t="shared" ca="1" si="10"/>
        <v>173.02</v>
      </c>
      <c r="O53" s="177">
        <f t="shared" ca="1" si="11"/>
        <v>87.47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265.44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265.44</v>
      </c>
      <c r="I54" s="180">
        <f t="shared" ca="1" si="5"/>
        <v>173.02</v>
      </c>
      <c r="J54" s="177">
        <f t="shared" ca="1" si="6"/>
        <v>87.47</v>
      </c>
      <c r="K54" s="177">
        <f t="shared" ca="1" si="7"/>
        <v>4.95</v>
      </c>
      <c r="L54" s="177">
        <f t="shared" ca="1" si="8"/>
        <v>0</v>
      </c>
      <c r="M54" s="178">
        <f t="shared" ca="1" si="9"/>
        <v>265.44</v>
      </c>
      <c r="N54" s="176">
        <f t="shared" ca="1" si="10"/>
        <v>173.02</v>
      </c>
      <c r="O54" s="177">
        <f t="shared" ca="1" si="11"/>
        <v>87.47</v>
      </c>
      <c r="P54" s="177">
        <f t="shared" ca="1" si="12"/>
        <v>4.95</v>
      </c>
      <c r="Q54" s="177">
        <f t="shared" ca="1" si="13"/>
        <v>0</v>
      </c>
      <c r="R54" s="178">
        <f t="shared" ca="1" si="14"/>
        <v>265.44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265.44</v>
      </c>
      <c r="I55" s="180">
        <f t="shared" ca="1" si="5"/>
        <v>173.02</v>
      </c>
      <c r="J55" s="177">
        <f t="shared" ca="1" si="6"/>
        <v>87.47</v>
      </c>
      <c r="K55" s="177">
        <f t="shared" ca="1" si="7"/>
        <v>4.95</v>
      </c>
      <c r="L55" s="177">
        <f t="shared" ca="1" si="8"/>
        <v>0</v>
      </c>
      <c r="M55" s="178">
        <f t="shared" ca="1" si="9"/>
        <v>265.44</v>
      </c>
      <c r="N55" s="176">
        <f t="shared" ca="1" si="10"/>
        <v>173.02</v>
      </c>
      <c r="O55" s="177">
        <f t="shared" ca="1" si="11"/>
        <v>87.47</v>
      </c>
      <c r="P55" s="177">
        <f t="shared" ca="1" si="12"/>
        <v>4.95</v>
      </c>
      <c r="Q55" s="177">
        <f t="shared" ca="1" si="13"/>
        <v>0</v>
      </c>
      <c r="R55" s="178">
        <f t="shared" ca="1" si="14"/>
        <v>265.44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265.44</v>
      </c>
      <c r="I56" s="180">
        <f t="shared" ca="1" si="5"/>
        <v>173.02</v>
      </c>
      <c r="J56" s="177">
        <f t="shared" ca="1" si="6"/>
        <v>87.47</v>
      </c>
      <c r="K56" s="177">
        <f t="shared" ca="1" si="7"/>
        <v>4.95</v>
      </c>
      <c r="L56" s="177">
        <f t="shared" ca="1" si="8"/>
        <v>0</v>
      </c>
      <c r="M56" s="178">
        <f t="shared" ca="1" si="9"/>
        <v>265.44</v>
      </c>
      <c r="N56" s="176">
        <f t="shared" ca="1" si="10"/>
        <v>173.02</v>
      </c>
      <c r="O56" s="177">
        <f t="shared" ca="1" si="11"/>
        <v>87.47</v>
      </c>
      <c r="P56" s="177">
        <f t="shared" ca="1" si="12"/>
        <v>4.95</v>
      </c>
      <c r="Q56" s="177">
        <f t="shared" ca="1" si="13"/>
        <v>0</v>
      </c>
      <c r="R56" s="178">
        <f t="shared" ca="1" si="14"/>
        <v>265.44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265.44</v>
      </c>
      <c r="I57" s="180">
        <f t="shared" ca="1" si="5"/>
        <v>173.02</v>
      </c>
      <c r="J57" s="177">
        <f t="shared" ca="1" si="6"/>
        <v>87.47</v>
      </c>
      <c r="K57" s="177">
        <f t="shared" ca="1" si="7"/>
        <v>4.95</v>
      </c>
      <c r="L57" s="177">
        <f t="shared" ca="1" si="8"/>
        <v>0</v>
      </c>
      <c r="M57" s="178">
        <f t="shared" ca="1" si="9"/>
        <v>265.44</v>
      </c>
      <c r="N57" s="176">
        <f t="shared" ca="1" si="10"/>
        <v>173.02</v>
      </c>
      <c r="O57" s="177">
        <f t="shared" ca="1" si="11"/>
        <v>87.47</v>
      </c>
      <c r="P57" s="177">
        <f t="shared" ca="1" si="12"/>
        <v>4.95</v>
      </c>
      <c r="Q57" s="177">
        <f t="shared" ca="1" si="13"/>
        <v>0</v>
      </c>
      <c r="R57" s="178">
        <f t="shared" ca="1" si="14"/>
        <v>265.44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265.44</v>
      </c>
      <c r="I58" s="180">
        <f t="shared" ca="1" si="5"/>
        <v>173.02</v>
      </c>
      <c r="J58" s="177">
        <f t="shared" ca="1" si="6"/>
        <v>87.47</v>
      </c>
      <c r="K58" s="177">
        <f t="shared" ca="1" si="7"/>
        <v>4.95</v>
      </c>
      <c r="L58" s="177">
        <f t="shared" ca="1" si="8"/>
        <v>0</v>
      </c>
      <c r="M58" s="178">
        <f t="shared" ca="1" si="9"/>
        <v>265.44</v>
      </c>
      <c r="N58" s="176">
        <f t="shared" ca="1" si="10"/>
        <v>173.02</v>
      </c>
      <c r="O58" s="177">
        <f t="shared" ca="1" si="11"/>
        <v>87.47</v>
      </c>
      <c r="P58" s="177">
        <f t="shared" ca="1" si="12"/>
        <v>4.95</v>
      </c>
      <c r="Q58" s="177">
        <f t="shared" ca="1" si="13"/>
        <v>0</v>
      </c>
      <c r="R58" s="178">
        <f t="shared" ca="1" si="14"/>
        <v>265.44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265.44</v>
      </c>
      <c r="I59" s="180">
        <f t="shared" ca="1" si="5"/>
        <v>173.02</v>
      </c>
      <c r="J59" s="177">
        <f t="shared" ca="1" si="6"/>
        <v>87.47</v>
      </c>
      <c r="K59" s="177">
        <f t="shared" ca="1" si="7"/>
        <v>4.95</v>
      </c>
      <c r="L59" s="177">
        <f t="shared" ca="1" si="8"/>
        <v>0</v>
      </c>
      <c r="M59" s="178">
        <f t="shared" ca="1" si="9"/>
        <v>265.44</v>
      </c>
      <c r="N59" s="176">
        <f t="shared" ca="1" si="10"/>
        <v>173.02</v>
      </c>
      <c r="O59" s="177">
        <f t="shared" ca="1" si="11"/>
        <v>87.47</v>
      </c>
      <c r="P59" s="177">
        <f t="shared" ca="1" si="12"/>
        <v>4.95</v>
      </c>
      <c r="Q59" s="177">
        <f t="shared" ca="1" si="13"/>
        <v>0</v>
      </c>
      <c r="R59" s="178">
        <f t="shared" ca="1" si="14"/>
        <v>265.44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265.44</v>
      </c>
      <c r="I60" s="180">
        <f t="shared" ca="1" si="5"/>
        <v>173.02</v>
      </c>
      <c r="J60" s="177">
        <f t="shared" ca="1" si="6"/>
        <v>87.47</v>
      </c>
      <c r="K60" s="177">
        <f t="shared" ca="1" si="7"/>
        <v>4.95</v>
      </c>
      <c r="L60" s="177">
        <f t="shared" ca="1" si="8"/>
        <v>0</v>
      </c>
      <c r="M60" s="178">
        <f t="shared" ca="1" si="9"/>
        <v>265.44</v>
      </c>
      <c r="N60" s="176">
        <f t="shared" ca="1" si="10"/>
        <v>173.02</v>
      </c>
      <c r="O60" s="177">
        <f t="shared" ca="1" si="11"/>
        <v>87.47</v>
      </c>
      <c r="P60" s="177">
        <f t="shared" ca="1" si="12"/>
        <v>4.95</v>
      </c>
      <c r="Q60" s="177">
        <f t="shared" ca="1" si="13"/>
        <v>0</v>
      </c>
      <c r="R60" s="178">
        <f t="shared" ca="1" si="14"/>
        <v>265.44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265.44</v>
      </c>
      <c r="I61" s="180">
        <f t="shared" ca="1" si="5"/>
        <v>173.02</v>
      </c>
      <c r="J61" s="177">
        <f t="shared" ca="1" si="6"/>
        <v>87.47</v>
      </c>
      <c r="K61" s="177">
        <f t="shared" ca="1" si="7"/>
        <v>4.95</v>
      </c>
      <c r="L61" s="177">
        <f t="shared" ca="1" si="8"/>
        <v>0</v>
      </c>
      <c r="M61" s="178">
        <f t="shared" ca="1" si="9"/>
        <v>265.44</v>
      </c>
      <c r="N61" s="176">
        <f t="shared" ca="1" si="10"/>
        <v>173.02</v>
      </c>
      <c r="O61" s="177">
        <f t="shared" ca="1" si="11"/>
        <v>87.47</v>
      </c>
      <c r="P61" s="177">
        <f t="shared" ca="1" si="12"/>
        <v>4.95</v>
      </c>
      <c r="Q61" s="177">
        <f t="shared" ca="1" si="13"/>
        <v>0</v>
      </c>
      <c r="R61" s="178">
        <f t="shared" ca="1" si="14"/>
        <v>265.44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342.33</v>
      </c>
      <c r="I62" s="180">
        <f t="shared" ca="1" si="5"/>
        <v>249.91</v>
      </c>
      <c r="J62" s="177">
        <f t="shared" ca="1" si="6"/>
        <v>87.47</v>
      </c>
      <c r="K62" s="177">
        <f t="shared" ca="1" si="7"/>
        <v>4.95</v>
      </c>
      <c r="L62" s="177">
        <f t="shared" ca="1" si="8"/>
        <v>0</v>
      </c>
      <c r="M62" s="178">
        <f t="shared" ca="1" si="9"/>
        <v>342.33</v>
      </c>
      <c r="N62" s="176">
        <f t="shared" ca="1" si="10"/>
        <v>249.91</v>
      </c>
      <c r="O62" s="177">
        <f t="shared" ca="1" si="11"/>
        <v>87.47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342.33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361.56</v>
      </c>
      <c r="I63" s="180">
        <f t="shared" ca="1" si="5"/>
        <v>269.14</v>
      </c>
      <c r="J63" s="177">
        <f t="shared" ca="1" si="6"/>
        <v>87.47</v>
      </c>
      <c r="K63" s="177">
        <f t="shared" ca="1" si="7"/>
        <v>4.95</v>
      </c>
      <c r="L63" s="177">
        <f t="shared" ca="1" si="8"/>
        <v>0</v>
      </c>
      <c r="M63" s="178">
        <f t="shared" ca="1" si="9"/>
        <v>361.56</v>
      </c>
      <c r="N63" s="176">
        <f t="shared" ca="1" si="10"/>
        <v>269.14</v>
      </c>
      <c r="O63" s="177">
        <f t="shared" ca="1" si="11"/>
        <v>87.47</v>
      </c>
      <c r="P63" s="177">
        <f t="shared" ca="1" si="12"/>
        <v>4.95</v>
      </c>
      <c r="Q63" s="177">
        <f t="shared" ca="1" si="13"/>
        <v>0</v>
      </c>
      <c r="R63" s="178">
        <f t="shared" ca="1" si="14"/>
        <v>361.56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361.56</v>
      </c>
      <c r="I64" s="180">
        <f t="shared" ca="1" si="5"/>
        <v>269.14</v>
      </c>
      <c r="J64" s="177">
        <f t="shared" ca="1" si="6"/>
        <v>87.47</v>
      </c>
      <c r="K64" s="177">
        <f t="shared" ca="1" si="7"/>
        <v>4.95</v>
      </c>
      <c r="L64" s="177">
        <f t="shared" ca="1" si="8"/>
        <v>0</v>
      </c>
      <c r="M64" s="178">
        <f t="shared" ca="1" si="9"/>
        <v>361.56</v>
      </c>
      <c r="N64" s="176">
        <f t="shared" ca="1" si="10"/>
        <v>269.14</v>
      </c>
      <c r="O64" s="177">
        <f t="shared" ca="1" si="11"/>
        <v>87.47</v>
      </c>
      <c r="P64" s="177">
        <f t="shared" ca="1" si="12"/>
        <v>4.95</v>
      </c>
      <c r="Q64" s="177">
        <f t="shared" ca="1" si="13"/>
        <v>0</v>
      </c>
      <c r="R64" s="178">
        <f t="shared" ca="1" si="14"/>
        <v>361.56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361.56</v>
      </c>
      <c r="I65" s="180">
        <f t="shared" ca="1" si="5"/>
        <v>269.14</v>
      </c>
      <c r="J65" s="177">
        <f t="shared" ca="1" si="6"/>
        <v>87.47</v>
      </c>
      <c r="K65" s="177">
        <f t="shared" ca="1" si="7"/>
        <v>4.95</v>
      </c>
      <c r="L65" s="177">
        <f t="shared" ca="1" si="8"/>
        <v>0</v>
      </c>
      <c r="M65" s="178">
        <f t="shared" ca="1" si="9"/>
        <v>361.56</v>
      </c>
      <c r="N65" s="176">
        <f t="shared" ca="1" si="10"/>
        <v>269.14</v>
      </c>
      <c r="O65" s="177">
        <f t="shared" ca="1" si="11"/>
        <v>87.47</v>
      </c>
      <c r="P65" s="177">
        <f t="shared" ca="1" si="12"/>
        <v>4.95</v>
      </c>
      <c r="Q65" s="177">
        <f t="shared" ca="1" si="13"/>
        <v>0</v>
      </c>
      <c r="R65" s="178">
        <f t="shared" ca="1" si="14"/>
        <v>361.56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361.56</v>
      </c>
      <c r="I66" s="180">
        <f t="shared" ca="1" si="5"/>
        <v>269.14</v>
      </c>
      <c r="J66" s="177">
        <f t="shared" ca="1" si="6"/>
        <v>87.47</v>
      </c>
      <c r="K66" s="177">
        <f t="shared" ca="1" si="7"/>
        <v>4.95</v>
      </c>
      <c r="L66" s="177">
        <f t="shared" ca="1" si="8"/>
        <v>0</v>
      </c>
      <c r="M66" s="178">
        <f t="shared" ca="1" si="9"/>
        <v>361.56</v>
      </c>
      <c r="N66" s="176">
        <f t="shared" ca="1" si="10"/>
        <v>269.14</v>
      </c>
      <c r="O66" s="177">
        <f t="shared" ca="1" si="11"/>
        <v>87.47</v>
      </c>
      <c r="P66" s="177">
        <f t="shared" ca="1" si="12"/>
        <v>4.95</v>
      </c>
      <c r="Q66" s="177">
        <f t="shared" ca="1" si="13"/>
        <v>0</v>
      </c>
      <c r="R66" s="178">
        <f t="shared" ca="1" si="14"/>
        <v>361.56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361.56</v>
      </c>
      <c r="I67" s="180">
        <f t="shared" ca="1" si="5"/>
        <v>269.14</v>
      </c>
      <c r="J67" s="177">
        <f t="shared" ca="1" si="6"/>
        <v>87.47</v>
      </c>
      <c r="K67" s="177">
        <f t="shared" ca="1" si="7"/>
        <v>4.95</v>
      </c>
      <c r="L67" s="177">
        <f t="shared" ca="1" si="8"/>
        <v>0</v>
      </c>
      <c r="M67" s="178">
        <f t="shared" ca="1" si="9"/>
        <v>361.56</v>
      </c>
      <c r="N67" s="176">
        <f t="shared" ca="1" si="10"/>
        <v>269.14</v>
      </c>
      <c r="O67" s="177">
        <f t="shared" ca="1" si="11"/>
        <v>87.47</v>
      </c>
      <c r="P67" s="177">
        <f t="shared" ca="1" si="12"/>
        <v>4.95</v>
      </c>
      <c r="Q67" s="177">
        <f t="shared" ca="1" si="13"/>
        <v>0</v>
      </c>
      <c r="R67" s="178">
        <f t="shared" ca="1" si="14"/>
        <v>361.56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361.56</v>
      </c>
      <c r="I68" s="180">
        <f t="shared" ref="I68:I98" ca="1" si="20">INDIRECT("BRPL_EOD!" &amp; $V$3 &amp; X68)</f>
        <v>269.14</v>
      </c>
      <c r="J68" s="177">
        <f t="shared" ref="J68:J98" ca="1" si="21">INDIRECT("BYPL_EOD!" &amp; $V$3 &amp; X68)</f>
        <v>87.47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361.56</v>
      </c>
      <c r="N68" s="176">
        <f t="shared" ref="N68:N98" ca="1" si="25">INDIRECT("BRPL_ISGS_exbus!" &amp; $V$3 &amp; X68)</f>
        <v>269.14</v>
      </c>
      <c r="O68" s="177">
        <f t="shared" ref="O68:O98" ca="1" si="26">INDIRECT("BYPL_ISGS_exbus!" &amp; $V$3 &amp; X68)</f>
        <v>87.47</v>
      </c>
      <c r="P68" s="177">
        <f t="shared" ref="P68:P98" ca="1" si="27">INDIRECT("TPDDL_ISGS_exbus!" &amp; $V$3 &amp; X68)</f>
        <v>4.95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361.56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361.56</v>
      </c>
      <c r="I69" s="180">
        <f t="shared" ca="1" si="20"/>
        <v>269.14</v>
      </c>
      <c r="J69" s="177">
        <f t="shared" ca="1" si="21"/>
        <v>87.47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361.56</v>
      </c>
      <c r="N69" s="176">
        <f t="shared" ca="1" si="25"/>
        <v>269.14</v>
      </c>
      <c r="O69" s="177">
        <f t="shared" ca="1" si="26"/>
        <v>87.47</v>
      </c>
      <c r="P69" s="177">
        <f t="shared" ca="1" si="27"/>
        <v>4.95</v>
      </c>
      <c r="Q69" s="177">
        <f t="shared" ca="1" si="28"/>
        <v>0</v>
      </c>
      <c r="R69" s="178">
        <f t="shared" ca="1" si="29"/>
        <v>361.56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361.56</v>
      </c>
      <c r="I70" s="180">
        <f t="shared" ca="1" si="20"/>
        <v>269.14</v>
      </c>
      <c r="J70" s="177">
        <f t="shared" ca="1" si="21"/>
        <v>87.47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361.56</v>
      </c>
      <c r="N70" s="176">
        <f t="shared" ca="1" si="25"/>
        <v>269.14</v>
      </c>
      <c r="O70" s="177">
        <f t="shared" ca="1" si="26"/>
        <v>87.47</v>
      </c>
      <c r="P70" s="177">
        <f t="shared" ca="1" si="27"/>
        <v>4.95</v>
      </c>
      <c r="Q70" s="177">
        <f t="shared" ca="1" si="28"/>
        <v>0</v>
      </c>
      <c r="R70" s="178">
        <f t="shared" ca="1" si="29"/>
        <v>361.56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361.56</v>
      </c>
      <c r="I71" s="180">
        <f t="shared" ca="1" si="20"/>
        <v>269.14</v>
      </c>
      <c r="J71" s="177">
        <f t="shared" ca="1" si="21"/>
        <v>87.47</v>
      </c>
      <c r="K71" s="177">
        <f t="shared" ca="1" si="22"/>
        <v>4.95</v>
      </c>
      <c r="L71" s="177">
        <f t="shared" ca="1" si="23"/>
        <v>0</v>
      </c>
      <c r="M71" s="178">
        <f t="shared" ca="1" si="24"/>
        <v>361.56</v>
      </c>
      <c r="N71" s="176">
        <f t="shared" ca="1" si="25"/>
        <v>269.14</v>
      </c>
      <c r="O71" s="177">
        <f t="shared" ca="1" si="26"/>
        <v>87.47</v>
      </c>
      <c r="P71" s="177">
        <f t="shared" ca="1" si="27"/>
        <v>4.95</v>
      </c>
      <c r="Q71" s="177">
        <f t="shared" ca="1" si="28"/>
        <v>0</v>
      </c>
      <c r="R71" s="178">
        <f t="shared" ca="1" si="29"/>
        <v>361.56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361.56</v>
      </c>
      <c r="I72" s="180">
        <f t="shared" ca="1" si="20"/>
        <v>269.14</v>
      </c>
      <c r="J72" s="177">
        <f t="shared" ca="1" si="21"/>
        <v>87.47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361.56</v>
      </c>
      <c r="N72" s="176">
        <f t="shared" ca="1" si="25"/>
        <v>269.14</v>
      </c>
      <c r="O72" s="177">
        <f t="shared" ca="1" si="26"/>
        <v>87.47</v>
      </c>
      <c r="P72" s="177">
        <f t="shared" ca="1" si="27"/>
        <v>4.95</v>
      </c>
      <c r="Q72" s="177">
        <f t="shared" ca="1" si="28"/>
        <v>0</v>
      </c>
      <c r="R72" s="178">
        <f t="shared" ca="1" si="29"/>
        <v>361.56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400</v>
      </c>
      <c r="I73" s="180">
        <f t="shared" ca="1" si="20"/>
        <v>298.39999999999998</v>
      </c>
      <c r="J73" s="177">
        <f t="shared" ca="1" si="21"/>
        <v>96.12</v>
      </c>
      <c r="K73" s="177">
        <f t="shared" ca="1" si="22"/>
        <v>5.48</v>
      </c>
      <c r="L73" s="177">
        <f t="shared" ca="1" si="23"/>
        <v>0</v>
      </c>
      <c r="M73" s="178">
        <f t="shared" ca="1" si="24"/>
        <v>400</v>
      </c>
      <c r="N73" s="176">
        <f t="shared" ca="1" si="25"/>
        <v>298.39999999999998</v>
      </c>
      <c r="O73" s="177">
        <f t="shared" ca="1" si="26"/>
        <v>96.12</v>
      </c>
      <c r="P73" s="177">
        <f t="shared" ca="1" si="27"/>
        <v>5.48</v>
      </c>
      <c r="Q73" s="177">
        <f t="shared" ca="1" si="28"/>
        <v>0</v>
      </c>
      <c r="R73" s="178">
        <f t="shared" ca="1" si="29"/>
        <v>400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451.91</v>
      </c>
      <c r="I74" s="180">
        <f t="shared" ca="1" si="20"/>
        <v>330.83</v>
      </c>
      <c r="J74" s="177">
        <f t="shared" ca="1" si="21"/>
        <v>115</v>
      </c>
      <c r="K74" s="177">
        <f t="shared" ca="1" si="22"/>
        <v>6.08</v>
      </c>
      <c r="L74" s="177">
        <f t="shared" ca="1" si="23"/>
        <v>0</v>
      </c>
      <c r="M74" s="178">
        <f t="shared" ca="1" si="24"/>
        <v>451.90999999999997</v>
      </c>
      <c r="N74" s="176">
        <f t="shared" ca="1" si="25"/>
        <v>330.83000000000004</v>
      </c>
      <c r="O74" s="177">
        <f t="shared" ca="1" si="26"/>
        <v>115.00000000000001</v>
      </c>
      <c r="P74" s="177">
        <f t="shared" ca="1" si="27"/>
        <v>6.080000000000001</v>
      </c>
      <c r="Q74" s="177">
        <f t="shared" ca="1" si="28"/>
        <v>0</v>
      </c>
      <c r="R74" s="178">
        <f t="shared" ca="1" si="29"/>
        <v>451.91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546.58000000000004</v>
      </c>
      <c r="I75" s="180">
        <f t="shared" ca="1" si="20"/>
        <v>375.3</v>
      </c>
      <c r="J75" s="177">
        <f t="shared" ca="1" si="21"/>
        <v>162.04</v>
      </c>
      <c r="K75" s="177">
        <f t="shared" ca="1" si="22"/>
        <v>9.23</v>
      </c>
      <c r="L75" s="177">
        <f t="shared" ca="1" si="23"/>
        <v>0</v>
      </c>
      <c r="M75" s="178">
        <f t="shared" ca="1" si="24"/>
        <v>546.57000000000005</v>
      </c>
      <c r="N75" s="176">
        <f t="shared" ca="1" si="25"/>
        <v>375.30686645809322</v>
      </c>
      <c r="O75" s="177">
        <f t="shared" ca="1" si="26"/>
        <v>162.04296467058199</v>
      </c>
      <c r="P75" s="177">
        <f t="shared" ca="1" si="27"/>
        <v>9.2301688713248069</v>
      </c>
      <c r="Q75" s="177">
        <f t="shared" ca="1" si="28"/>
        <v>0</v>
      </c>
      <c r="R75" s="178">
        <f t="shared" ca="1" si="29"/>
        <v>546.58000000000004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599.24</v>
      </c>
      <c r="I76" s="180">
        <f t="shared" ca="1" si="20"/>
        <v>432.54</v>
      </c>
      <c r="J76" s="177">
        <f t="shared" ca="1" si="21"/>
        <v>157.69999999999999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599.23</v>
      </c>
      <c r="N76" s="176">
        <f t="shared" ca="1" si="25"/>
        <v>432.54721826343808</v>
      </c>
      <c r="O76" s="177">
        <f t="shared" ca="1" si="26"/>
        <v>157.70263171069539</v>
      </c>
      <c r="P76" s="177">
        <f t="shared" ca="1" si="27"/>
        <v>8.9901500258665283</v>
      </c>
      <c r="Q76" s="177">
        <f t="shared" ca="1" si="28"/>
        <v>0</v>
      </c>
      <c r="R76" s="178">
        <f t="shared" ca="1" si="29"/>
        <v>599.24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656.3</v>
      </c>
      <c r="I77" s="180">
        <f t="shared" ca="1" si="20"/>
        <v>489.6</v>
      </c>
      <c r="J77" s="177">
        <f t="shared" ca="1" si="21"/>
        <v>157.69999999999999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656.29</v>
      </c>
      <c r="N77" s="176">
        <f t="shared" ca="1" si="25"/>
        <v>489.60746011671671</v>
      </c>
      <c r="O77" s="177">
        <f t="shared" ca="1" si="26"/>
        <v>157.70240290115649</v>
      </c>
      <c r="P77" s="177">
        <f t="shared" ca="1" si="27"/>
        <v>8.9901369821268045</v>
      </c>
      <c r="Q77" s="177">
        <f t="shared" ca="1" si="28"/>
        <v>0</v>
      </c>
      <c r="R77" s="178">
        <f t="shared" ca="1" si="29"/>
        <v>656.30000000000007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656.3</v>
      </c>
      <c r="I78" s="180">
        <f t="shared" ca="1" si="20"/>
        <v>489.6</v>
      </c>
      <c r="J78" s="177">
        <f t="shared" ca="1" si="21"/>
        <v>157.69999999999999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656.29</v>
      </c>
      <c r="N78" s="176">
        <f t="shared" ca="1" si="25"/>
        <v>489.60746011671671</v>
      </c>
      <c r="O78" s="177">
        <f t="shared" ca="1" si="26"/>
        <v>157.70240290115649</v>
      </c>
      <c r="P78" s="177">
        <f t="shared" ca="1" si="27"/>
        <v>8.9901369821268045</v>
      </c>
      <c r="Q78" s="177">
        <f t="shared" ca="1" si="28"/>
        <v>0</v>
      </c>
      <c r="R78" s="178">
        <f t="shared" ca="1" si="29"/>
        <v>656.30000000000007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656.3</v>
      </c>
      <c r="I79" s="180">
        <f t="shared" ca="1" si="20"/>
        <v>489.6</v>
      </c>
      <c r="J79" s="177">
        <f t="shared" ca="1" si="21"/>
        <v>157.69999999999999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656.29</v>
      </c>
      <c r="N79" s="176">
        <f t="shared" ca="1" si="25"/>
        <v>489.60746011671671</v>
      </c>
      <c r="O79" s="177">
        <f t="shared" ca="1" si="26"/>
        <v>157.70240290115649</v>
      </c>
      <c r="P79" s="177">
        <f t="shared" ca="1" si="27"/>
        <v>8.9901369821268045</v>
      </c>
      <c r="Q79" s="177">
        <f t="shared" ca="1" si="28"/>
        <v>0</v>
      </c>
      <c r="R79" s="178">
        <f t="shared" ca="1" si="29"/>
        <v>656.30000000000007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656.3</v>
      </c>
      <c r="I80" s="180">
        <f t="shared" ca="1" si="20"/>
        <v>489.6</v>
      </c>
      <c r="J80" s="177">
        <f t="shared" ca="1" si="21"/>
        <v>157.69999999999999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656.29</v>
      </c>
      <c r="N80" s="176">
        <f t="shared" ca="1" si="25"/>
        <v>489.60746011671671</v>
      </c>
      <c r="O80" s="177">
        <f t="shared" ca="1" si="26"/>
        <v>157.70240290115649</v>
      </c>
      <c r="P80" s="177">
        <f t="shared" ca="1" si="27"/>
        <v>8.9901369821268045</v>
      </c>
      <c r="Q80" s="177">
        <f t="shared" ca="1" si="28"/>
        <v>0</v>
      </c>
      <c r="R80" s="178">
        <f t="shared" ca="1" si="29"/>
        <v>656.30000000000007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656.3</v>
      </c>
      <c r="I81" s="180">
        <f t="shared" ca="1" si="20"/>
        <v>489.6</v>
      </c>
      <c r="J81" s="177">
        <f t="shared" ca="1" si="21"/>
        <v>157.69999999999999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656.29</v>
      </c>
      <c r="N81" s="176">
        <f t="shared" ca="1" si="25"/>
        <v>489.60746011671671</v>
      </c>
      <c r="O81" s="177">
        <f t="shared" ca="1" si="26"/>
        <v>157.70240290115649</v>
      </c>
      <c r="P81" s="177">
        <f t="shared" ca="1" si="27"/>
        <v>8.9901369821268045</v>
      </c>
      <c r="Q81" s="177">
        <f t="shared" ca="1" si="28"/>
        <v>0</v>
      </c>
      <c r="R81" s="178">
        <f t="shared" ca="1" si="29"/>
        <v>656.30000000000007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656.3</v>
      </c>
      <c r="I82" s="180">
        <f t="shared" ca="1" si="20"/>
        <v>489.6</v>
      </c>
      <c r="J82" s="177">
        <f t="shared" ca="1" si="21"/>
        <v>157.69999999999999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656.29</v>
      </c>
      <c r="N82" s="176">
        <f t="shared" ca="1" si="25"/>
        <v>489.60746011671671</v>
      </c>
      <c r="O82" s="177">
        <f t="shared" ca="1" si="26"/>
        <v>157.70240290115649</v>
      </c>
      <c r="P82" s="177">
        <f t="shared" ca="1" si="27"/>
        <v>8.9901369821268045</v>
      </c>
      <c r="Q82" s="177">
        <f t="shared" ca="1" si="28"/>
        <v>0</v>
      </c>
      <c r="R82" s="178">
        <f t="shared" ca="1" si="29"/>
        <v>656.30000000000007</v>
      </c>
      <c r="W82" s="47"/>
      <c r="X82" s="47">
        <v>82</v>
      </c>
    </row>
    <row r="83" spans="1:24">
      <c r="A83" s="62" t="s">
        <v>125</v>
      </c>
      <c r="B83" s="171">
        <f t="shared" ca="1" si="18"/>
        <v>638.65</v>
      </c>
      <c r="C83" s="176">
        <f t="shared" ca="1" si="19"/>
        <v>476.43289999999996</v>
      </c>
      <c r="D83" s="177">
        <f t="shared" ca="1" si="19"/>
        <v>153.46759500000002</v>
      </c>
      <c r="E83" s="177">
        <f t="shared" ca="1" si="19"/>
        <v>8.749505000000001</v>
      </c>
      <c r="F83" s="178">
        <f t="shared" ca="1" si="19"/>
        <v>0</v>
      </c>
      <c r="G83" s="179">
        <f t="shared" ca="1" si="16"/>
        <v>0</v>
      </c>
      <c r="H83" s="179">
        <f t="shared" ca="1" si="17"/>
        <v>613.87</v>
      </c>
      <c r="I83" s="180">
        <f t="shared" ca="1" si="20"/>
        <v>457.69</v>
      </c>
      <c r="J83" s="177">
        <f t="shared" ca="1" si="21"/>
        <v>147.43</v>
      </c>
      <c r="K83" s="177">
        <f t="shared" ca="1" si="22"/>
        <v>8.75</v>
      </c>
      <c r="L83" s="177">
        <f t="shared" ca="1" si="23"/>
        <v>0</v>
      </c>
      <c r="M83" s="178">
        <f t="shared" ca="1" si="24"/>
        <v>613.87</v>
      </c>
      <c r="N83" s="176">
        <f t="shared" ca="1" si="25"/>
        <v>457.69</v>
      </c>
      <c r="O83" s="177">
        <f t="shared" ca="1" si="26"/>
        <v>147.43</v>
      </c>
      <c r="P83" s="177">
        <f t="shared" ca="1" si="27"/>
        <v>8.75</v>
      </c>
      <c r="Q83" s="177">
        <f t="shared" ca="1" si="28"/>
        <v>0</v>
      </c>
      <c r="R83" s="178">
        <f t="shared" ca="1" si="29"/>
        <v>613.87</v>
      </c>
      <c r="W83" s="47"/>
      <c r="X83" s="47">
        <v>83</v>
      </c>
    </row>
    <row r="84" spans="1:24">
      <c r="A84" s="62" t="s">
        <v>126</v>
      </c>
      <c r="B84" s="171">
        <f t="shared" ca="1" si="18"/>
        <v>598.65</v>
      </c>
      <c r="C84" s="176">
        <f t="shared" ca="1" si="19"/>
        <v>446.59289999999993</v>
      </c>
      <c r="D84" s="177">
        <f t="shared" ca="1" si="19"/>
        <v>143.85559500000002</v>
      </c>
      <c r="E84" s="177">
        <f t="shared" ca="1" si="19"/>
        <v>8.2015050000000009</v>
      </c>
      <c r="F84" s="178">
        <f t="shared" ca="1" si="19"/>
        <v>0</v>
      </c>
      <c r="G84" s="179">
        <f t="shared" ca="1" si="16"/>
        <v>0</v>
      </c>
      <c r="H84" s="179">
        <f t="shared" ca="1" si="17"/>
        <v>476.9</v>
      </c>
      <c r="I84" s="180">
        <f t="shared" ca="1" si="20"/>
        <v>384.48</v>
      </c>
      <c r="J84" s="177">
        <f t="shared" ca="1" si="21"/>
        <v>87.47</v>
      </c>
      <c r="K84" s="177">
        <f t="shared" ca="1" si="22"/>
        <v>4.95</v>
      </c>
      <c r="L84" s="177">
        <f t="shared" ca="1" si="23"/>
        <v>0</v>
      </c>
      <c r="M84" s="178">
        <f t="shared" ca="1" si="24"/>
        <v>476.90000000000003</v>
      </c>
      <c r="N84" s="176">
        <f t="shared" ca="1" si="25"/>
        <v>384.47999999999996</v>
      </c>
      <c r="O84" s="177">
        <f t="shared" ca="1" si="26"/>
        <v>87.469999999999985</v>
      </c>
      <c r="P84" s="177">
        <f t="shared" ca="1" si="27"/>
        <v>4.9499999999999993</v>
      </c>
      <c r="Q84" s="177">
        <f t="shared" ca="1" si="28"/>
        <v>0</v>
      </c>
      <c r="R84" s="178">
        <f t="shared" ca="1" si="29"/>
        <v>476.89999999999992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567.52</v>
      </c>
      <c r="I85" s="180">
        <f t="shared" ca="1" si="20"/>
        <v>423.37</v>
      </c>
      <c r="J85" s="177">
        <f t="shared" ca="1" si="21"/>
        <v>136.38</v>
      </c>
      <c r="K85" s="177">
        <f t="shared" ca="1" si="22"/>
        <v>7.78</v>
      </c>
      <c r="L85" s="177">
        <f t="shared" ca="1" si="23"/>
        <v>0</v>
      </c>
      <c r="M85" s="178">
        <f t="shared" ca="1" si="24"/>
        <v>567.53</v>
      </c>
      <c r="N85" s="176">
        <f t="shared" ca="1" si="25"/>
        <v>423.36254013003719</v>
      </c>
      <c r="O85" s="177">
        <f t="shared" ca="1" si="26"/>
        <v>136.37759695522703</v>
      </c>
      <c r="P85" s="177">
        <f t="shared" ca="1" si="27"/>
        <v>7.7798629147357854</v>
      </c>
      <c r="Q85" s="177">
        <f t="shared" ca="1" si="28"/>
        <v>0</v>
      </c>
      <c r="R85" s="178">
        <f t="shared" ca="1" si="29"/>
        <v>567.52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614.95000000000005</v>
      </c>
      <c r="I86" s="180">
        <f t="shared" ca="1" si="20"/>
        <v>458.75</v>
      </c>
      <c r="J86" s="177">
        <f t="shared" ca="1" si="21"/>
        <v>147.77000000000001</v>
      </c>
      <c r="K86" s="177">
        <f t="shared" ca="1" si="22"/>
        <v>8.42</v>
      </c>
      <c r="L86" s="177">
        <f t="shared" ca="1" si="23"/>
        <v>0</v>
      </c>
      <c r="M86" s="178">
        <f t="shared" ca="1" si="24"/>
        <v>614.93999999999994</v>
      </c>
      <c r="N86" s="176">
        <f t="shared" ca="1" si="25"/>
        <v>458.75746007740599</v>
      </c>
      <c r="O86" s="177">
        <f t="shared" ca="1" si="26"/>
        <v>147.77240299866656</v>
      </c>
      <c r="P86" s="177">
        <f t="shared" ca="1" si="27"/>
        <v>8.4201369239275383</v>
      </c>
      <c r="Q86" s="177">
        <f t="shared" ca="1" si="28"/>
        <v>0</v>
      </c>
      <c r="R86" s="178">
        <f t="shared" ca="1" si="29"/>
        <v>614.95000000000016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591.65</v>
      </c>
      <c r="I87" s="180">
        <f t="shared" ca="1" si="20"/>
        <v>441.37</v>
      </c>
      <c r="J87" s="177">
        <f t="shared" ca="1" si="21"/>
        <v>142.16999999999999</v>
      </c>
      <c r="K87" s="177">
        <f t="shared" ca="1" si="22"/>
        <v>8.11</v>
      </c>
      <c r="L87" s="177">
        <f t="shared" ca="1" si="23"/>
        <v>0</v>
      </c>
      <c r="M87" s="178">
        <f t="shared" ca="1" si="24"/>
        <v>591.65</v>
      </c>
      <c r="N87" s="176">
        <f t="shared" ca="1" si="25"/>
        <v>441.37</v>
      </c>
      <c r="O87" s="177">
        <f t="shared" ca="1" si="26"/>
        <v>142.16999999999999</v>
      </c>
      <c r="P87" s="177">
        <f t="shared" ca="1" si="27"/>
        <v>8.11</v>
      </c>
      <c r="Q87" s="177">
        <f t="shared" ca="1" si="28"/>
        <v>0</v>
      </c>
      <c r="R87" s="178">
        <f t="shared" ca="1" si="29"/>
        <v>591.65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499.7</v>
      </c>
      <c r="I88" s="180">
        <f t="shared" ca="1" si="20"/>
        <v>372.78</v>
      </c>
      <c r="J88" s="177">
        <f t="shared" ca="1" si="21"/>
        <v>120.08</v>
      </c>
      <c r="K88" s="177">
        <f t="shared" ca="1" si="22"/>
        <v>6.85</v>
      </c>
      <c r="L88" s="177">
        <f t="shared" ca="1" si="23"/>
        <v>0</v>
      </c>
      <c r="M88" s="178">
        <f t="shared" ca="1" si="24"/>
        <v>499.71</v>
      </c>
      <c r="N88" s="176">
        <f t="shared" ca="1" si="25"/>
        <v>372.77254007324245</v>
      </c>
      <c r="O88" s="177">
        <f t="shared" ca="1" si="26"/>
        <v>120.07759700626363</v>
      </c>
      <c r="P88" s="177">
        <f t="shared" ca="1" si="27"/>
        <v>6.8498629204938863</v>
      </c>
      <c r="Q88" s="177">
        <f t="shared" ca="1" si="28"/>
        <v>0</v>
      </c>
      <c r="R88" s="178">
        <f t="shared" ca="1" si="29"/>
        <v>499.7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438.45</v>
      </c>
      <c r="I89" s="180">
        <f t="shared" ca="1" si="20"/>
        <v>327.08</v>
      </c>
      <c r="J89" s="177">
        <f t="shared" ca="1" si="21"/>
        <v>105.36</v>
      </c>
      <c r="K89" s="177">
        <f t="shared" ca="1" si="22"/>
        <v>6.01</v>
      </c>
      <c r="L89" s="177">
        <f t="shared" ca="1" si="23"/>
        <v>0</v>
      </c>
      <c r="M89" s="178">
        <f t="shared" ca="1" si="24"/>
        <v>438.45</v>
      </c>
      <c r="N89" s="176">
        <f t="shared" ca="1" si="25"/>
        <v>327.08</v>
      </c>
      <c r="O89" s="177">
        <f t="shared" ca="1" si="26"/>
        <v>105.36</v>
      </c>
      <c r="P89" s="177">
        <f t="shared" ca="1" si="27"/>
        <v>6.01</v>
      </c>
      <c r="Q89" s="177">
        <f t="shared" ca="1" si="28"/>
        <v>0</v>
      </c>
      <c r="R89" s="178">
        <f t="shared" ca="1" si="29"/>
        <v>438.45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422.56</v>
      </c>
      <c r="I90" s="180">
        <f t="shared" ca="1" si="20"/>
        <v>315.23</v>
      </c>
      <c r="J90" s="177">
        <f t="shared" ca="1" si="21"/>
        <v>101.54</v>
      </c>
      <c r="K90" s="177">
        <f t="shared" ca="1" si="22"/>
        <v>5.79</v>
      </c>
      <c r="L90" s="177">
        <f t="shared" ca="1" si="23"/>
        <v>0</v>
      </c>
      <c r="M90" s="178">
        <f t="shared" ca="1" si="24"/>
        <v>422.56000000000006</v>
      </c>
      <c r="N90" s="176">
        <f t="shared" ca="1" si="25"/>
        <v>315.22999999999996</v>
      </c>
      <c r="O90" s="177">
        <f t="shared" ca="1" si="26"/>
        <v>101.53999999999999</v>
      </c>
      <c r="P90" s="177">
        <f t="shared" ca="1" si="27"/>
        <v>5.7899999999999991</v>
      </c>
      <c r="Q90" s="177">
        <f t="shared" ca="1" si="28"/>
        <v>0</v>
      </c>
      <c r="R90" s="178">
        <f t="shared" ca="1" si="29"/>
        <v>422.56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419.23</v>
      </c>
      <c r="I91" s="180">
        <f t="shared" ca="1" si="20"/>
        <v>312.75</v>
      </c>
      <c r="J91" s="177">
        <f t="shared" ca="1" si="21"/>
        <v>100.74</v>
      </c>
      <c r="K91" s="177">
        <f t="shared" ca="1" si="22"/>
        <v>5.74</v>
      </c>
      <c r="L91" s="177">
        <f t="shared" ca="1" si="23"/>
        <v>0</v>
      </c>
      <c r="M91" s="178">
        <f t="shared" ca="1" si="24"/>
        <v>419.23</v>
      </c>
      <c r="N91" s="176">
        <f t="shared" ca="1" si="25"/>
        <v>312.75</v>
      </c>
      <c r="O91" s="177">
        <f t="shared" ca="1" si="26"/>
        <v>100.74</v>
      </c>
      <c r="P91" s="177">
        <f t="shared" ca="1" si="27"/>
        <v>5.74</v>
      </c>
      <c r="Q91" s="177">
        <f t="shared" ca="1" si="28"/>
        <v>0</v>
      </c>
      <c r="R91" s="178">
        <f t="shared" ca="1" si="29"/>
        <v>419.23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414.46</v>
      </c>
      <c r="I92" s="180">
        <f t="shared" ca="1" si="20"/>
        <v>309.19</v>
      </c>
      <c r="J92" s="177">
        <f t="shared" ca="1" si="21"/>
        <v>99.59</v>
      </c>
      <c r="K92" s="177">
        <f t="shared" ca="1" si="22"/>
        <v>5.68</v>
      </c>
      <c r="L92" s="177">
        <f t="shared" ca="1" si="23"/>
        <v>0</v>
      </c>
      <c r="M92" s="178">
        <f t="shared" ca="1" si="24"/>
        <v>414.46</v>
      </c>
      <c r="N92" s="176">
        <f t="shared" ca="1" si="25"/>
        <v>309.19</v>
      </c>
      <c r="O92" s="177">
        <f t="shared" ca="1" si="26"/>
        <v>99.59</v>
      </c>
      <c r="P92" s="177">
        <f t="shared" ca="1" si="27"/>
        <v>5.68</v>
      </c>
      <c r="Q92" s="177">
        <f t="shared" ca="1" si="28"/>
        <v>0</v>
      </c>
      <c r="R92" s="178">
        <f t="shared" ca="1" si="29"/>
        <v>414.46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361.56</v>
      </c>
      <c r="I93" s="180">
        <f t="shared" ca="1" si="20"/>
        <v>269.14</v>
      </c>
      <c r="J93" s="177">
        <f t="shared" ca="1" si="21"/>
        <v>87.47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361.56</v>
      </c>
      <c r="N93" s="176">
        <f t="shared" ca="1" si="25"/>
        <v>269.14</v>
      </c>
      <c r="O93" s="177">
        <f t="shared" ca="1" si="26"/>
        <v>87.47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361.56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284.66000000000003</v>
      </c>
      <c r="I94" s="180">
        <f t="shared" ca="1" si="20"/>
        <v>192.24</v>
      </c>
      <c r="J94" s="177">
        <f t="shared" ca="1" si="21"/>
        <v>87.47</v>
      </c>
      <c r="K94" s="177">
        <f t="shared" ca="1" si="22"/>
        <v>4.95</v>
      </c>
      <c r="L94" s="177">
        <f t="shared" ca="1" si="23"/>
        <v>0</v>
      </c>
      <c r="M94" s="178">
        <f t="shared" ca="1" si="24"/>
        <v>284.66000000000003</v>
      </c>
      <c r="N94" s="176">
        <f t="shared" ca="1" si="25"/>
        <v>192.24</v>
      </c>
      <c r="O94" s="177">
        <f t="shared" ca="1" si="26"/>
        <v>87.47</v>
      </c>
      <c r="P94" s="177">
        <f t="shared" ca="1" si="27"/>
        <v>4.95</v>
      </c>
      <c r="Q94" s="177">
        <f t="shared" ca="1" si="28"/>
        <v>0</v>
      </c>
      <c r="R94" s="178">
        <f t="shared" ca="1" si="29"/>
        <v>284.66000000000003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284.66000000000003</v>
      </c>
      <c r="I95" s="180">
        <f t="shared" ca="1" si="20"/>
        <v>192.24</v>
      </c>
      <c r="J95" s="177">
        <f t="shared" ca="1" si="21"/>
        <v>87.47</v>
      </c>
      <c r="K95" s="177">
        <f t="shared" ca="1" si="22"/>
        <v>4.95</v>
      </c>
      <c r="L95" s="177">
        <f t="shared" ca="1" si="23"/>
        <v>0</v>
      </c>
      <c r="M95" s="178">
        <f t="shared" ca="1" si="24"/>
        <v>284.66000000000003</v>
      </c>
      <c r="N95" s="176">
        <f t="shared" ca="1" si="25"/>
        <v>192.24</v>
      </c>
      <c r="O95" s="177">
        <f t="shared" ca="1" si="26"/>
        <v>87.47</v>
      </c>
      <c r="P95" s="177">
        <f t="shared" ca="1" si="27"/>
        <v>4.95</v>
      </c>
      <c r="Q95" s="177">
        <f t="shared" ca="1" si="28"/>
        <v>0</v>
      </c>
      <c r="R95" s="178">
        <f t="shared" ca="1" si="29"/>
        <v>284.66000000000003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284.66000000000003</v>
      </c>
      <c r="I96" s="180">
        <f t="shared" ca="1" si="20"/>
        <v>192.24</v>
      </c>
      <c r="J96" s="177">
        <f t="shared" ca="1" si="21"/>
        <v>87.47</v>
      </c>
      <c r="K96" s="177">
        <f t="shared" ca="1" si="22"/>
        <v>4.95</v>
      </c>
      <c r="L96" s="177">
        <f t="shared" ca="1" si="23"/>
        <v>0</v>
      </c>
      <c r="M96" s="178">
        <f t="shared" ca="1" si="24"/>
        <v>284.66000000000003</v>
      </c>
      <c r="N96" s="176">
        <f t="shared" ca="1" si="25"/>
        <v>192.24</v>
      </c>
      <c r="O96" s="177">
        <f t="shared" ca="1" si="26"/>
        <v>87.47</v>
      </c>
      <c r="P96" s="177">
        <f t="shared" ca="1" si="27"/>
        <v>4.95</v>
      </c>
      <c r="Q96" s="177">
        <f t="shared" ca="1" si="28"/>
        <v>0</v>
      </c>
      <c r="R96" s="178">
        <f t="shared" ca="1" si="29"/>
        <v>284.66000000000003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284.66000000000003</v>
      </c>
      <c r="I97" s="180">
        <f t="shared" ca="1" si="20"/>
        <v>192.24</v>
      </c>
      <c r="J97" s="177">
        <f t="shared" ca="1" si="21"/>
        <v>87.47</v>
      </c>
      <c r="K97" s="177">
        <f t="shared" ca="1" si="22"/>
        <v>4.95</v>
      </c>
      <c r="L97" s="177">
        <f t="shared" ca="1" si="23"/>
        <v>0</v>
      </c>
      <c r="M97" s="178">
        <f t="shared" ca="1" si="24"/>
        <v>284.66000000000003</v>
      </c>
      <c r="N97" s="176">
        <f t="shared" ca="1" si="25"/>
        <v>192.24</v>
      </c>
      <c r="O97" s="177">
        <f t="shared" ca="1" si="26"/>
        <v>87.47</v>
      </c>
      <c r="P97" s="177">
        <f t="shared" ca="1" si="27"/>
        <v>4.95</v>
      </c>
      <c r="Q97" s="177">
        <f t="shared" ca="1" si="28"/>
        <v>0</v>
      </c>
      <c r="R97" s="178">
        <f t="shared" ca="1" si="29"/>
        <v>284.66000000000003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284.66000000000003</v>
      </c>
      <c r="I98" s="185">
        <f t="shared" ca="1" si="20"/>
        <v>192.24</v>
      </c>
      <c r="J98" s="182">
        <f t="shared" ca="1" si="21"/>
        <v>87.47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284.66000000000003</v>
      </c>
      <c r="N98" s="181">
        <f t="shared" ca="1" si="25"/>
        <v>192.24</v>
      </c>
      <c r="O98" s="182">
        <f t="shared" ca="1" si="26"/>
        <v>87.47</v>
      </c>
      <c r="P98" s="182">
        <f t="shared" ca="1" si="27"/>
        <v>4.95</v>
      </c>
      <c r="Q98" s="182">
        <f t="shared" ca="1" si="28"/>
        <v>0</v>
      </c>
      <c r="R98" s="183">
        <f t="shared" ca="1" si="29"/>
        <v>284.66000000000003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16.3610975</v>
      </c>
      <c r="C99" s="57">
        <f t="shared" ref="C99:R99" ca="1" si="30">SUM(C3:C98)/4000</f>
        <v>12.205378734999995</v>
      </c>
      <c r="D99" s="55">
        <f t="shared" ca="1" si="30"/>
        <v>3.9315717292499932</v>
      </c>
      <c r="E99" s="55">
        <f t="shared" ca="1" si="30"/>
        <v>0.22414703574999995</v>
      </c>
      <c r="F99" s="56">
        <f t="shared" ca="1" si="30"/>
        <v>0</v>
      </c>
      <c r="G99" s="60">
        <f t="shared" ca="1" si="30"/>
        <v>0</v>
      </c>
      <c r="H99" s="60">
        <f t="shared" ca="1" si="30"/>
        <v>9.7834050000000001</v>
      </c>
      <c r="I99" s="168">
        <f t="shared" ca="1" si="30"/>
        <v>6.9978800000000003</v>
      </c>
      <c r="J99" s="55">
        <f t="shared" ca="1" si="30"/>
        <v>2.6403075000000014</v>
      </c>
      <c r="K99" s="55">
        <f t="shared" ca="1" si="30"/>
        <v>0.14517750000000004</v>
      </c>
      <c r="L99" s="55">
        <f t="shared" ca="1" si="30"/>
        <v>0</v>
      </c>
      <c r="M99" s="56">
        <f t="shared" ca="1" si="30"/>
        <v>9.783365000000007</v>
      </c>
      <c r="N99" s="57">
        <f t="shared" ca="1" si="30"/>
        <v>6.9979093141670399</v>
      </c>
      <c r="O99" s="55">
        <f t="shared" ca="1" si="30"/>
        <v>2.6403176242944446</v>
      </c>
      <c r="P99" s="55">
        <f t="shared" ca="1" si="30"/>
        <v>0.14517806153851762</v>
      </c>
      <c r="Q99" s="55">
        <f t="shared" ca="1" si="30"/>
        <v>0</v>
      </c>
      <c r="R99" s="56">
        <f t="shared" ca="1" si="30"/>
        <v>9.7834050000000001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4.392081289417149E-3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-1.0191720600801091E-2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4.392081289417149E-3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-1.0191720600801091E-2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4.392081289417149E-3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-5.0987224157967859E-3</v>
      </c>
      <c r="W5" s="25">
        <f>BRPL_EOD!W5-BRPL_ISGS_exbus!W5</f>
        <v>0</v>
      </c>
      <c r="X5" s="25">
        <f>BRPL_EOD!X5-BRPL_ISGS_exbus!X5</f>
        <v>-1.0191720600801091E-2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4.392081289417149E-3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-5.0987224157967859E-3</v>
      </c>
      <c r="W6" s="25">
        <f>BRPL_EOD!W6-BRPL_ISGS_exbus!W6</f>
        <v>0</v>
      </c>
      <c r="X6" s="25">
        <f>BRPL_EOD!X6-BRPL_ISGS_exbus!X6</f>
        <v>-1.0191720600801091E-2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4.392081289417149E-3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-5.0987224157967859E-3</v>
      </c>
      <c r="W7" s="25">
        <f>BRPL_EOD!W7-BRPL_ISGS_exbus!W7</f>
        <v>0</v>
      </c>
      <c r="X7" s="25">
        <f>BRPL_EOD!X7-BRPL_ISGS_exbus!X7</f>
        <v>-1.0191720600801091E-2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4.392081289417149E-3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-5.0987224157967859E-3</v>
      </c>
      <c r="W8" s="25">
        <f>BRPL_EOD!W8-BRPL_ISGS_exbus!W8</f>
        <v>0</v>
      </c>
      <c r="X8" s="25">
        <f>BRPL_EOD!X8-BRPL_ISGS_exbus!X8</f>
        <v>-1.0191720600801091E-2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4.392081289417149E-3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-5.0987224157967859E-3</v>
      </c>
      <c r="W9" s="25">
        <f>BRPL_EOD!W9-BRPL_ISGS_exbus!W9</f>
        <v>0</v>
      </c>
      <c r="X9" s="25">
        <f>BRPL_EOD!X9-BRPL_ISGS_exbus!X9</f>
        <v>-1.0191720600801091E-2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4.392081289417149E-3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-5.0987224157967859E-3</v>
      </c>
      <c r="W10" s="25">
        <f>BRPL_EOD!W10-BRPL_ISGS_exbus!W10</f>
        <v>0</v>
      </c>
      <c r="X10" s="25">
        <f>BRPL_EOD!X10-BRPL_ISGS_exbus!X10</f>
        <v>-1.0191720600801091E-2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4.392081289417149E-3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-5.0987224157967859E-3</v>
      </c>
      <c r="W11" s="25">
        <f>BRPL_EOD!W11-BRPL_ISGS_exbus!W11</f>
        <v>0</v>
      </c>
      <c r="X11" s="25">
        <f>BRPL_EOD!X11-BRPL_ISGS_exbus!X11</f>
        <v>-1.0191720600801091E-2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4.392081289417149E-3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-5.0987224157967859E-3</v>
      </c>
      <c r="W12" s="25">
        <f>BRPL_EOD!W12-BRPL_ISGS_exbus!W12</f>
        <v>0</v>
      </c>
      <c r="X12" s="25">
        <f>BRPL_EOD!X12-BRPL_ISGS_exbus!X12</f>
        <v>-1.0191720600801091E-2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4.392081289417149E-3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4.3920595533499807E-3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-5.0987224157967859E-3</v>
      </c>
      <c r="W13" s="25">
        <f>BRPL_EOD!W13-BRPL_ISGS_exbus!W13</f>
        <v>-5.0401773344397327E-3</v>
      </c>
      <c r="X13" s="25">
        <f>BRPL_EOD!X13-BRPL_ISGS_exbus!X13</f>
        <v>-1.0191720600801091E-2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4.392081289417149E-3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4.3920595533499807E-3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-5.0987224157967859E-3</v>
      </c>
      <c r="W14" s="25">
        <f>BRPL_EOD!W14-BRPL_ISGS_exbus!W14</f>
        <v>-5.0401773344397327E-3</v>
      </c>
      <c r="X14" s="25">
        <f>BRPL_EOD!X14-BRPL_ISGS_exbus!X14</f>
        <v>-1.0191720600801091E-2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4.392081289417149E-3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4.3920595533499807E-3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-5.0987224157967859E-3</v>
      </c>
      <c r="W15" s="25">
        <f>BRPL_EOD!W15-BRPL_ISGS_exbus!W15</f>
        <v>-5.0401773344397327E-3</v>
      </c>
      <c r="X15" s="25">
        <f>BRPL_EOD!X15-BRPL_ISGS_exbus!X15</f>
        <v>-1.0191720600801091E-2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4.392081289417149E-3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-5.0401773344397327E-3</v>
      </c>
      <c r="X16" s="25">
        <f>BRPL_EOD!X16-BRPL_ISGS_exbus!X16</f>
        <v>-1.0191720600801091E-2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4.392081289417149E-3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-5.0401773344397327E-3</v>
      </c>
      <c r="X17" s="25">
        <f>BRPL_EOD!X17-BRPL_ISGS_exbus!X17</f>
        <v>-1.0191720600801091E-2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4.392081289417149E-3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-5.0987224157967859E-3</v>
      </c>
      <c r="W18" s="25">
        <f>BRPL_EOD!W18-BRPL_ISGS_exbus!W18</f>
        <v>-5.0401773344397327E-3</v>
      </c>
      <c r="X18" s="25">
        <f>BRPL_EOD!X18-BRPL_ISGS_exbus!X18</f>
        <v>-1.0191720600801091E-2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4.392081289417149E-3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-5.0987224157967859E-3</v>
      </c>
      <c r="W19" s="25">
        <f>BRPL_EOD!W19-BRPL_ISGS_exbus!W19</f>
        <v>-5.0401773344397327E-3</v>
      </c>
      <c r="X19" s="25">
        <f>BRPL_EOD!X19-BRPL_ISGS_exbus!X19</f>
        <v>-1.0191720600801091E-2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4.392081289417149E-3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-5.0987224157967859E-3</v>
      </c>
      <c r="W20" s="25">
        <f>BRPL_EOD!W20-BRPL_ISGS_exbus!W20</f>
        <v>-5.0401773344397327E-3</v>
      </c>
      <c r="X20" s="25">
        <f>BRPL_EOD!X20-BRPL_ISGS_exbus!X20</f>
        <v>-1.0191720600801091E-2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4.392081289417149E-3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-5.0987224157967859E-3</v>
      </c>
      <c r="W21" s="25">
        <f>BRPL_EOD!W21-BRPL_ISGS_exbus!W21</f>
        <v>-5.0401773344397327E-3</v>
      </c>
      <c r="X21" s="25">
        <f>BRPL_EOD!X21-BRPL_ISGS_exbus!X21</f>
        <v>-1.0191720600801091E-2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4.392081289417149E-3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-5.0987224157967859E-3</v>
      </c>
      <c r="W22" s="25">
        <f>BRPL_EOD!W22-BRPL_ISGS_exbus!W22</f>
        <v>-5.0401773344397327E-3</v>
      </c>
      <c r="X22" s="25">
        <f>BRPL_EOD!X22-BRPL_ISGS_exbus!X22</f>
        <v>-1.0191720600801091E-2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4.392081289417149E-3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-4.3943943943940411E-3</v>
      </c>
      <c r="W23" s="25">
        <f>BRPL_EOD!W23-BRPL_ISGS_exbus!W23</f>
        <v>4.4522875816994656E-3</v>
      </c>
      <c r="X23" s="25">
        <f>BRPL_EOD!X23-BRPL_ISGS_exbus!X23</f>
        <v>-8.7843384906918232E-3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4.392081289417149E-3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-4.3943943943940411E-3</v>
      </c>
      <c r="W24" s="25">
        <f>BRPL_EOD!W24-BRPL_ISGS_exbus!W24</f>
        <v>4.4528215672841043E-3</v>
      </c>
      <c r="X24" s="25">
        <f>BRPL_EOD!X24-BRPL_ISGS_exbus!X24</f>
        <v>-8.7843384906918232E-3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4.392081289417149E-3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-4.3943943943940411E-3</v>
      </c>
      <c r="W25" s="25">
        <f>BRPL_EOD!W25-BRPL_ISGS_exbus!W25</f>
        <v>4.4528215672841043E-3</v>
      </c>
      <c r="X25" s="25">
        <f>BRPL_EOD!X25-BRPL_ISGS_exbus!X25</f>
        <v>-8.7843384906918232E-3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4.392081289417149E-3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-4.3943943943940411E-3</v>
      </c>
      <c r="W26" s="25">
        <f>BRPL_EOD!W26-BRPL_ISGS_exbus!W26</f>
        <v>4.4528215672841043E-3</v>
      </c>
      <c r="X26" s="25">
        <f>BRPL_EOD!X26-BRPL_ISGS_exbus!X26</f>
        <v>-8.7843384906918232E-3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-4.3943943943940411E-3</v>
      </c>
      <c r="W27" s="25">
        <f>BRPL_EOD!W27-BRPL_ISGS_exbus!W27</f>
        <v>4.4528215672841043E-3</v>
      </c>
      <c r="X27" s="25">
        <f>BRPL_EOD!X27-BRPL_ISGS_exbus!X27</f>
        <v>-8.7843384906918232E-3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1.4532221525964673E-4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-4.3943943943940411E-3</v>
      </c>
      <c r="W28" s="25">
        <f>BRPL_EOD!W28-BRPL_ISGS_exbus!W28</f>
        <v>4.4528215672841043E-3</v>
      </c>
      <c r="X28" s="25">
        <f>BRPL_EOD!X28-BRPL_ISGS_exbus!X28</f>
        <v>-8.7843384906918232E-3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1.4532221525964673E-4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-4.3943943943940411E-3</v>
      </c>
      <c r="W29" s="25">
        <f>BRPL_EOD!W29-BRPL_ISGS_exbus!W29</f>
        <v>4.4528215672841043E-3</v>
      </c>
      <c r="X29" s="25">
        <f>BRPL_EOD!X29-BRPL_ISGS_exbus!X29</f>
        <v>-8.7843384906918232E-3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1.4532221525964673E-4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-4.3943943943940411E-3</v>
      </c>
      <c r="W30" s="25">
        <f>BRPL_EOD!W30-BRPL_ISGS_exbus!W30</f>
        <v>4.4528215672841043E-3</v>
      </c>
      <c r="X30" s="25">
        <f>BRPL_EOD!X30-BRPL_ISGS_exbus!X30</f>
        <v>-8.7843384906918232E-3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-6.2579446113772974E-3</v>
      </c>
      <c r="L31" s="25">
        <f>BRPL_EOD!L31-BRPL_ISGS_exbus!L31</f>
        <v>1.4532221525964673E-4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-4.3943943943940411E-3</v>
      </c>
      <c r="W31" s="25">
        <f>BRPL_EOD!W31-BRPL_ISGS_exbus!W31</f>
        <v>4.4528215672841043E-3</v>
      </c>
      <c r="X31" s="25">
        <f>BRPL_EOD!X31-BRPL_ISGS_exbus!X31</f>
        <v>-8.7843384906918232E-3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1.4532221525964673E-4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-4.3943943943940411E-3</v>
      </c>
      <c r="W32" s="25">
        <f>BRPL_EOD!W32-BRPL_ISGS_exbus!W32</f>
        <v>4.4528215672841043E-3</v>
      </c>
      <c r="X32" s="25">
        <f>BRPL_EOD!X32-BRPL_ISGS_exbus!X32</f>
        <v>-8.7843384906918232E-3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1.4532221525964673E-4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-4.3943943943940411E-3</v>
      </c>
      <c r="W33" s="25">
        <f>BRPL_EOD!W33-BRPL_ISGS_exbus!W33</f>
        <v>4.4528215672841043E-3</v>
      </c>
      <c r="X33" s="25">
        <f>BRPL_EOD!X33-BRPL_ISGS_exbus!X33</f>
        <v>-8.7843384906918232E-3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-7.3459964654603027E-3</v>
      </c>
      <c r="L34" s="25">
        <f>BRPL_EOD!L34-BRPL_ISGS_exbus!L34</f>
        <v>1.4532221525964673E-4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-4.3943943943940411E-3</v>
      </c>
      <c r="W34" s="25">
        <f>BRPL_EOD!W34-BRPL_ISGS_exbus!W34</f>
        <v>4.4528215672841043E-3</v>
      </c>
      <c r="X34" s="25">
        <f>BRPL_EOD!X34-BRPL_ISGS_exbus!X34</f>
        <v>-8.7843384906918232E-3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-7.460116716686116E-3</v>
      </c>
      <c r="L35" s="25">
        <f>BRPL_EOD!L35-BRPL_ISGS_exbus!L35</f>
        <v>1.4532221525964673E-4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-4.3943943943940411E-3</v>
      </c>
      <c r="W35" s="25">
        <f>BRPL_EOD!W35-BRPL_ISGS_exbus!W35</f>
        <v>4.4528215672841043E-3</v>
      </c>
      <c r="X35" s="25">
        <f>BRPL_EOD!X35-BRPL_ISGS_exbus!X35</f>
        <v>-8.7843384906918232E-3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-7.460116716686116E-3</v>
      </c>
      <c r="L36" s="25">
        <f>BRPL_EOD!L36-BRPL_ISGS_exbus!L36</f>
        <v>1.4532221525964673E-4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-4.3943943943940411E-3</v>
      </c>
      <c r="W36" s="25">
        <f>BRPL_EOD!W36-BRPL_ISGS_exbus!W36</f>
        <v>4.4528215672841043E-3</v>
      </c>
      <c r="X36" s="25">
        <f>BRPL_EOD!X36-BRPL_ISGS_exbus!X36</f>
        <v>-8.7843384906918232E-3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-7.460116716686116E-3</v>
      </c>
      <c r="L37" s="25">
        <f>BRPL_EOD!L37-BRPL_ISGS_exbus!L37</f>
        <v>1.4532221525964673E-4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-4.3943943943940411E-3</v>
      </c>
      <c r="W37" s="25">
        <f>BRPL_EOD!W37-BRPL_ISGS_exbus!W37</f>
        <v>4.3918918918919303E-3</v>
      </c>
      <c r="X37" s="25">
        <f>BRPL_EOD!X37-BRPL_ISGS_exbus!X37</f>
        <v>-8.7843384906918232E-3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-7.460116716686116E-3</v>
      </c>
      <c r="L38" s="25">
        <f>BRPL_EOD!L38-BRPL_ISGS_exbus!L38</f>
        <v>1.4532221525964673E-4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-4.3943943943940411E-3</v>
      </c>
      <c r="W38" s="25">
        <f>BRPL_EOD!W38-BRPL_ISGS_exbus!W38</f>
        <v>4.3918918918919303E-3</v>
      </c>
      <c r="X38" s="25">
        <f>BRPL_EOD!X38-BRPL_ISGS_exbus!X38</f>
        <v>-8.7843384906918232E-3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-7.460116716686116E-3</v>
      </c>
      <c r="L39" s="25">
        <f>BRPL_EOD!L39-BRPL_ISGS_exbus!L39</f>
        <v>1.4532221525964673E-4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-4.3943943943940411E-3</v>
      </c>
      <c r="W39" s="25">
        <f>BRPL_EOD!W39-BRPL_ISGS_exbus!W39</f>
        <v>4.3918918918919303E-3</v>
      </c>
      <c r="X39" s="25">
        <f>BRPL_EOD!X39-BRPL_ISGS_exbus!X39</f>
        <v>-8.7843384906918232E-3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-7.460116716686116E-3</v>
      </c>
      <c r="L40" s="25">
        <f>BRPL_EOD!L40-BRPL_ISGS_exbus!L40</f>
        <v>1.4532221525964673E-4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-4.3943943943940411E-3</v>
      </c>
      <c r="W40" s="25">
        <f>BRPL_EOD!W40-BRPL_ISGS_exbus!W40</f>
        <v>4.3918918918919303E-3</v>
      </c>
      <c r="X40" s="25">
        <f>BRPL_EOD!X40-BRPL_ISGS_exbus!X40</f>
        <v>-8.7843384906918232E-3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-7.5063242621808968E-3</v>
      </c>
      <c r="L41" s="25">
        <f>BRPL_EOD!L41-BRPL_ISGS_exbus!L41</f>
        <v>1.4532221525964673E-4</v>
      </c>
      <c r="M41" s="25">
        <f>BRPL_EOD!M41-BRPL_ISGS_exbus!M41</f>
        <v>0</v>
      </c>
      <c r="N41" s="25">
        <f>BRPL_EOD!N41-BRPL_ISGS_exbus!N41</f>
        <v>4.392081289417149E-3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-4.3943943943940411E-3</v>
      </c>
      <c r="W41" s="25">
        <f>BRPL_EOD!W41-BRPL_ISGS_exbus!W41</f>
        <v>4.3918918918919303E-3</v>
      </c>
      <c r="X41" s="25">
        <f>BRPL_EOD!X41-BRPL_ISGS_exbus!X41</f>
        <v>-8.7843384906918232E-3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1.6522358614601274E-4</v>
      </c>
      <c r="M42" s="25">
        <f>BRPL_EOD!M42-BRPL_ISGS_exbus!M42</f>
        <v>0</v>
      </c>
      <c r="N42" s="25">
        <f>BRPL_EOD!N42-BRPL_ISGS_exbus!N42</f>
        <v>4.392081289417149E-3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-4.3943943943940411E-3</v>
      </c>
      <c r="W42" s="25">
        <f>BRPL_EOD!W42-BRPL_ISGS_exbus!W42</f>
        <v>4.3918918918919303E-3</v>
      </c>
      <c r="X42" s="25">
        <f>BRPL_EOD!X42-BRPL_ISGS_exbus!X42</f>
        <v>-8.7843384906918232E-3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2.1031704509777427E-4</v>
      </c>
      <c r="M43" s="25">
        <f>BRPL_EOD!M43-BRPL_ISGS_exbus!M43</f>
        <v>0</v>
      </c>
      <c r="N43" s="25">
        <f>BRPL_EOD!N43-BRPL_ISGS_exbus!N43</f>
        <v>4.392081289417149E-3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4.3918918918919303E-3</v>
      </c>
      <c r="X43" s="25">
        <f>BRPL_EOD!X43-BRPL_ISGS_exbus!X43</f>
        <v>-8.7843384906918232E-3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2.6108417042003396E-4</v>
      </c>
      <c r="M44" s="25">
        <f>BRPL_EOD!M44-BRPL_ISGS_exbus!M44</f>
        <v>0</v>
      </c>
      <c r="N44" s="25">
        <f>BRPL_EOD!N44-BRPL_ISGS_exbus!N44</f>
        <v>4.392081289417149E-3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4.3918918918919303E-3</v>
      </c>
      <c r="X44" s="25">
        <f>BRPL_EOD!X44-BRPL_ISGS_exbus!X44</f>
        <v>-8.7843384906918232E-3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2.6108417042003396E-4</v>
      </c>
      <c r="M45" s="25">
        <f>BRPL_EOD!M45-BRPL_ISGS_exbus!M45</f>
        <v>0</v>
      </c>
      <c r="N45" s="25">
        <f>BRPL_EOD!N45-BRPL_ISGS_exbus!N45</f>
        <v>4.392081289417149E-3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4.3918918918919303E-3</v>
      </c>
      <c r="X45" s="25">
        <f>BRPL_EOD!X45-BRPL_ISGS_exbus!X45</f>
        <v>-8.7843384906918232E-3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2.6108417042003396E-4</v>
      </c>
      <c r="M46" s="25">
        <f>BRPL_EOD!M46-BRPL_ISGS_exbus!M46</f>
        <v>0</v>
      </c>
      <c r="N46" s="25">
        <f>BRPL_EOD!N46-BRPL_ISGS_exbus!N46</f>
        <v>4.392081289417149E-3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4.3918918918919303E-3</v>
      </c>
      <c r="X46" s="25">
        <f>BRPL_EOD!X46-BRPL_ISGS_exbus!X46</f>
        <v>-8.7843384906918232E-3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2.6108417042003396E-4</v>
      </c>
      <c r="M47" s="25">
        <f>BRPL_EOD!M47-BRPL_ISGS_exbus!M47</f>
        <v>0</v>
      </c>
      <c r="N47" s="25">
        <f>BRPL_EOD!N47-BRPL_ISGS_exbus!N47</f>
        <v>4.392081289417149E-3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4.9618320610669286E-3</v>
      </c>
      <c r="X47" s="25">
        <f>BRPL_EOD!X47-BRPL_ISGS_exbus!X47</f>
        <v>-8.7843384906918232E-3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4.392081289417149E-3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-6.0225140712972802E-3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4.392081289417149E-3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-6.0225140712972802E-3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4.392081289417149E-3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-6.0225140712972802E-3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4.392081289417149E-3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-1.0191720600801091E-2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4.392081289417149E-3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-1.0191720600801091E-2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4.392081289417149E-3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-1.0191720600801091E-2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4.392081289417149E-3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-1.0191720600801091E-2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4.392081289417149E-3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4.3916913946597802E-3</v>
      </c>
      <c r="W55" s="25">
        <f>BRPL_EOD!W55-BRPL_ISGS_exbus!W55</f>
        <v>-4.4575856443724859E-3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4.392081289417149E-3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4.3916913946597802E-3</v>
      </c>
      <c r="W56" s="25">
        <f>BRPL_EOD!W56-BRPL_ISGS_exbus!W56</f>
        <v>-4.4575856443724859E-3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4.392081289417149E-3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4.3916913946597802E-3</v>
      </c>
      <c r="W57" s="25">
        <f>BRPL_EOD!W57-BRPL_ISGS_exbus!W57</f>
        <v>-4.4575856443724859E-3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4.392081289417149E-3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4.3916913946597802E-3</v>
      </c>
      <c r="W58" s="25">
        <f>BRPL_EOD!W58-BRPL_ISGS_exbus!W58</f>
        <v>-4.4575856443724859E-3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4.392081289417149E-3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-1.4833232261963758E-3</v>
      </c>
      <c r="V59" s="25">
        <f>BRPL_EOD!V59-BRPL_ISGS_exbus!V59</f>
        <v>4.3916913946597802E-3</v>
      </c>
      <c r="W59" s="25">
        <f>BRPL_EOD!W59-BRPL_ISGS_exbus!W59</f>
        <v>-4.4575856443724859E-3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4.392081289417149E-3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-1.4833232261963758E-3</v>
      </c>
      <c r="V60" s="25">
        <f>BRPL_EOD!V60-BRPL_ISGS_exbus!V60</f>
        <v>4.3916913946597802E-3</v>
      </c>
      <c r="W60" s="25">
        <f>BRPL_EOD!W60-BRPL_ISGS_exbus!W60</f>
        <v>-4.4575856443724859E-3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4.392081289417149E-3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-1.4833232261963758E-3</v>
      </c>
      <c r="V61" s="25">
        <f>BRPL_EOD!V61-BRPL_ISGS_exbus!V61</f>
        <v>4.3916913946597802E-3</v>
      </c>
      <c r="W61" s="25">
        <f>BRPL_EOD!W61-BRPL_ISGS_exbus!W61</f>
        <v>-4.4575856443724859E-3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-1.4833232261963758E-3</v>
      </c>
      <c r="V62" s="25">
        <f>BRPL_EOD!V62-BRPL_ISGS_exbus!V62</f>
        <v>4.3916913946597802E-3</v>
      </c>
      <c r="W62" s="25">
        <f>BRPL_EOD!W62-BRPL_ISGS_exbus!W62</f>
        <v>-4.4575856443724859E-3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-1.4833232261963758E-3</v>
      </c>
      <c r="V63" s="25">
        <f>BRPL_EOD!V63-BRPL_ISGS_exbus!V63</f>
        <v>4.3916913946597802E-3</v>
      </c>
      <c r="W63" s="25">
        <f>BRPL_EOD!W63-BRPL_ISGS_exbus!W63</f>
        <v>3.6370132190057802E-3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-1.4833232261963758E-3</v>
      </c>
      <c r="V64" s="25">
        <f>BRPL_EOD!V64-BRPL_ISGS_exbus!V64</f>
        <v>4.3916913946597802E-3</v>
      </c>
      <c r="W64" s="25">
        <f>BRPL_EOD!W64-BRPL_ISGS_exbus!W64</f>
        <v>-3.6373021335176503E-3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-1.4833232261963758E-3</v>
      </c>
      <c r="V65" s="25">
        <f>BRPL_EOD!V65-BRPL_ISGS_exbus!V65</f>
        <v>4.3916913946597802E-3</v>
      </c>
      <c r="W65" s="25">
        <f>BRPL_EOD!W65-BRPL_ISGS_exbus!W65</f>
        <v>-3.6373021335176503E-3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-1.4833232261963758E-3</v>
      </c>
      <c r="V66" s="25">
        <f>BRPL_EOD!V66-BRPL_ISGS_exbus!V66</f>
        <v>4.3916913946597802E-3</v>
      </c>
      <c r="W66" s="25">
        <f>BRPL_EOD!W66-BRPL_ISGS_exbus!W66</f>
        <v>-3.6373021335176503E-3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-4.3921859087063808E-3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-1.4833232261963758E-3</v>
      </c>
      <c r="V67" s="25">
        <f>BRPL_EOD!V67-BRPL_ISGS_exbus!V67</f>
        <v>0</v>
      </c>
      <c r="W67" s="25">
        <f>BRPL_EOD!W67-BRPL_ISGS_exbus!W67</f>
        <v>-3.6373021335176503E-3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4.392081289417149E-3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-1.4833232261963758E-3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-3.0212152959663285E-3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4.392081289417149E-3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-1.4833232261963758E-3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-3.0212152959663285E-3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4.392081289417149E-3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-1.4833232261963758E-3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-3.0212152959663285E-3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4.392081289417149E-3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-1.4833232261963758E-3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-8.7843384906918232E-3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2.6108417042003396E-4</v>
      </c>
      <c r="M72" s="25">
        <f>BRPL_EOD!M72-BRPL_ISGS_exbus!M72</f>
        <v>0</v>
      </c>
      <c r="N72" s="25">
        <f>BRPL_EOD!N72-BRPL_ISGS_exbus!N72</f>
        <v>4.392081289417149E-3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-1.4833232261963758E-3</v>
      </c>
      <c r="V72" s="25">
        <f>BRPL_EOD!V72-BRPL_ISGS_exbus!V72</f>
        <v>-5.0987224157967859E-3</v>
      </c>
      <c r="W72" s="25">
        <f>BRPL_EOD!W72-BRPL_ISGS_exbus!W72</f>
        <v>0</v>
      </c>
      <c r="X72" s="25">
        <f>BRPL_EOD!X72-BRPL_ISGS_exbus!X72</f>
        <v>-8.7843384906918232E-3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4.392081289417149E-3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4.3915603532873604E-3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-1.4833232261963758E-3</v>
      </c>
      <c r="V73" s="25">
        <f>BRPL_EOD!V73-BRPL_ISGS_exbus!V73</f>
        <v>-4.3943943943940411E-3</v>
      </c>
      <c r="W73" s="25">
        <f>BRPL_EOD!W73-BRPL_ISGS_exbus!W73</f>
        <v>0</v>
      </c>
      <c r="X73" s="25">
        <f>BRPL_EOD!X73-BRPL_ISGS_exbus!X73</f>
        <v>-8.7843384906918232E-3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4.392081289417149E-3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4.3915603532873604E-3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-1.4833232261963758E-3</v>
      </c>
      <c r="V74" s="25">
        <f>BRPL_EOD!V74-BRPL_ISGS_exbus!V74</f>
        <v>-4.3943943943940411E-3</v>
      </c>
      <c r="W74" s="25">
        <f>BRPL_EOD!W74-BRPL_ISGS_exbus!W74</f>
        <v>0</v>
      </c>
      <c r="X74" s="25">
        <f>BRPL_EOD!X74-BRPL_ISGS_exbus!X74</f>
        <v>-8.7843384906918232E-3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-6.8664580932136232E-3</v>
      </c>
      <c r="L75" s="25">
        <f>BRPL_EOD!L75-BRPL_ISGS_exbus!L75</f>
        <v>1.4531529983496938E-4</v>
      </c>
      <c r="M75" s="25">
        <f>BRPL_EOD!M75-BRPL_ISGS_exbus!M75</f>
        <v>0</v>
      </c>
      <c r="N75" s="25">
        <f>BRPL_EOD!N75-BRPL_ISGS_exbus!N75</f>
        <v>4.392081289417149E-3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-1.4833232261963758E-3</v>
      </c>
      <c r="V75" s="25">
        <f>BRPL_EOD!V75-BRPL_ISGS_exbus!V75</f>
        <v>-4.3943943943940411E-3</v>
      </c>
      <c r="W75" s="25">
        <f>BRPL_EOD!W75-BRPL_ISGS_exbus!W75</f>
        <v>0</v>
      </c>
      <c r="X75" s="25">
        <f>BRPL_EOD!X75-BRPL_ISGS_exbus!X75</f>
        <v>-8.7843384906918232E-3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-7.2182634380624222E-3</v>
      </c>
      <c r="L76" s="25">
        <f>BRPL_EOD!L76-BRPL_ISGS_exbus!L76</f>
        <v>1.4532221525964673E-4</v>
      </c>
      <c r="M76" s="25">
        <f>BRPL_EOD!M76-BRPL_ISGS_exbus!M76</f>
        <v>0</v>
      </c>
      <c r="N76" s="25">
        <f>BRPL_EOD!N76-BRPL_ISGS_exbus!N76</f>
        <v>4.392081289417149E-3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-1.4833232261963758E-3</v>
      </c>
      <c r="V76" s="25">
        <f>BRPL_EOD!V76-BRPL_ISGS_exbus!V76</f>
        <v>-4.3943943943940411E-3</v>
      </c>
      <c r="W76" s="25">
        <f>BRPL_EOD!W76-BRPL_ISGS_exbus!W76</f>
        <v>0</v>
      </c>
      <c r="X76" s="25">
        <f>BRPL_EOD!X76-BRPL_ISGS_exbus!X76</f>
        <v>-8.7843384906918232E-3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-7.460116716686116E-3</v>
      </c>
      <c r="L77" s="25">
        <f>BRPL_EOD!L77-BRPL_ISGS_exbus!L77</f>
        <v>1.4532221525964673E-4</v>
      </c>
      <c r="M77" s="25">
        <f>BRPL_EOD!M77-BRPL_ISGS_exbus!M77</f>
        <v>0</v>
      </c>
      <c r="N77" s="25">
        <f>BRPL_EOD!N77-BRPL_ISGS_exbus!N77</f>
        <v>4.392081289417149E-3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-1.4833232261963758E-3</v>
      </c>
      <c r="V77" s="25">
        <f>BRPL_EOD!V77-BRPL_ISGS_exbus!V77</f>
        <v>-4.3943943943940411E-3</v>
      </c>
      <c r="W77" s="25">
        <f>BRPL_EOD!W77-BRPL_ISGS_exbus!W77</f>
        <v>0</v>
      </c>
      <c r="X77" s="25">
        <f>BRPL_EOD!X77-BRPL_ISGS_exbus!X77</f>
        <v>-8.7843384906918232E-3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-7.460116716686116E-3</v>
      </c>
      <c r="L78" s="25">
        <f>BRPL_EOD!L78-BRPL_ISGS_exbus!L78</f>
        <v>1.4532221525964673E-4</v>
      </c>
      <c r="M78" s="25">
        <f>BRPL_EOD!M78-BRPL_ISGS_exbus!M78</f>
        <v>0</v>
      </c>
      <c r="N78" s="25">
        <f>BRPL_EOD!N78-BRPL_ISGS_exbus!N78</f>
        <v>4.392081289417149E-3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-1.4833232261963758E-3</v>
      </c>
      <c r="V78" s="25">
        <f>BRPL_EOD!V78-BRPL_ISGS_exbus!V78</f>
        <v>-4.3943943943940411E-3</v>
      </c>
      <c r="W78" s="25">
        <f>BRPL_EOD!W78-BRPL_ISGS_exbus!W78</f>
        <v>0</v>
      </c>
      <c r="X78" s="25">
        <f>BRPL_EOD!X78-BRPL_ISGS_exbus!X78</f>
        <v>-8.7843384906918232E-3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-7.460116716686116E-3</v>
      </c>
      <c r="L79" s="25">
        <f>BRPL_EOD!L79-BRPL_ISGS_exbus!L79</f>
        <v>1.4532221525964673E-4</v>
      </c>
      <c r="M79" s="25">
        <f>BRPL_EOD!M79-BRPL_ISGS_exbus!M79</f>
        <v>0</v>
      </c>
      <c r="N79" s="25">
        <f>BRPL_EOD!N79-BRPL_ISGS_exbus!N79</f>
        <v>4.392081289417149E-3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-1.4833232261963758E-3</v>
      </c>
      <c r="V79" s="25">
        <f>BRPL_EOD!V79-BRPL_ISGS_exbus!V79</f>
        <v>-4.3943943943940411E-3</v>
      </c>
      <c r="W79" s="25">
        <f>BRPL_EOD!W79-BRPL_ISGS_exbus!W79</f>
        <v>0</v>
      </c>
      <c r="X79" s="25">
        <f>BRPL_EOD!X79-BRPL_ISGS_exbus!X79</f>
        <v>-8.7843384906918232E-3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-7.460116716686116E-3</v>
      </c>
      <c r="L80" s="25">
        <f>BRPL_EOD!L80-BRPL_ISGS_exbus!L80</f>
        <v>1.4532221525964673E-4</v>
      </c>
      <c r="M80" s="25">
        <f>BRPL_EOD!M80-BRPL_ISGS_exbus!M80</f>
        <v>0</v>
      </c>
      <c r="N80" s="25">
        <f>BRPL_EOD!N80-BRPL_ISGS_exbus!N80</f>
        <v>4.392081289417149E-3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-1.4833232261963758E-3</v>
      </c>
      <c r="V80" s="25">
        <f>BRPL_EOD!V80-BRPL_ISGS_exbus!V80</f>
        <v>-4.3943943943940411E-3</v>
      </c>
      <c r="W80" s="25">
        <f>BRPL_EOD!W80-BRPL_ISGS_exbus!W80</f>
        <v>0</v>
      </c>
      <c r="X80" s="25">
        <f>BRPL_EOD!X80-BRPL_ISGS_exbus!X80</f>
        <v>-8.7843384906918232E-3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-7.460116716686116E-3</v>
      </c>
      <c r="L81" s="25">
        <f>BRPL_EOD!L81-BRPL_ISGS_exbus!L81</f>
        <v>1.4532221525964673E-4</v>
      </c>
      <c r="M81" s="25">
        <f>BRPL_EOD!M81-BRPL_ISGS_exbus!M81</f>
        <v>0</v>
      </c>
      <c r="N81" s="25">
        <f>BRPL_EOD!N81-BRPL_ISGS_exbus!N81</f>
        <v>4.392081289417149E-3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-1.4833232261963758E-3</v>
      </c>
      <c r="V81" s="25">
        <f>BRPL_EOD!V81-BRPL_ISGS_exbus!V81</f>
        <v>-4.3943943943940411E-3</v>
      </c>
      <c r="W81" s="25">
        <f>BRPL_EOD!W81-BRPL_ISGS_exbus!W81</f>
        <v>0</v>
      </c>
      <c r="X81" s="25">
        <f>BRPL_EOD!X81-BRPL_ISGS_exbus!X81</f>
        <v>-8.7843384906918232E-3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-7.460116716686116E-3</v>
      </c>
      <c r="L82" s="25">
        <f>BRPL_EOD!L82-BRPL_ISGS_exbus!L82</f>
        <v>1.4532221525964673E-4</v>
      </c>
      <c r="M82" s="25">
        <f>BRPL_EOD!M82-BRPL_ISGS_exbus!M82</f>
        <v>0</v>
      </c>
      <c r="N82" s="25">
        <f>BRPL_EOD!N82-BRPL_ISGS_exbus!N82</f>
        <v>4.392081289417149E-3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-1.4833232261963758E-3</v>
      </c>
      <c r="V82" s="25">
        <f>BRPL_EOD!V82-BRPL_ISGS_exbus!V82</f>
        <v>-4.3943943943940411E-3</v>
      </c>
      <c r="W82" s="25">
        <f>BRPL_EOD!W82-BRPL_ISGS_exbus!W82</f>
        <v>0</v>
      </c>
      <c r="X82" s="25">
        <f>BRPL_EOD!X82-BRPL_ISGS_exbus!X82</f>
        <v>-8.7843384906918232E-3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1.4532221525964673E-4</v>
      </c>
      <c r="M83" s="25">
        <f>BRPL_EOD!M83-BRPL_ISGS_exbus!M83</f>
        <v>0</v>
      </c>
      <c r="N83" s="25">
        <f>BRPL_EOD!N83-BRPL_ISGS_exbus!N83</f>
        <v>4.392081289417149E-3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-1.4833232261963758E-3</v>
      </c>
      <c r="V83" s="25">
        <f>BRPL_EOD!V83-BRPL_ISGS_exbus!V83</f>
        <v>-4.3943943943940411E-3</v>
      </c>
      <c r="W83" s="25">
        <f>BRPL_EOD!W83-BRPL_ISGS_exbus!W83</f>
        <v>0</v>
      </c>
      <c r="X83" s="25">
        <f>BRPL_EOD!X83-BRPL_ISGS_exbus!X83</f>
        <v>-8.7843384906918232E-3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1.4532221525964673E-4</v>
      </c>
      <c r="M84" s="25">
        <f>BRPL_EOD!M84-BRPL_ISGS_exbus!M84</f>
        <v>0</v>
      </c>
      <c r="N84" s="25">
        <f>BRPL_EOD!N84-BRPL_ISGS_exbus!N84</f>
        <v>4.392081289417149E-3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-1.4833232261963758E-3</v>
      </c>
      <c r="V84" s="25">
        <f>BRPL_EOD!V84-BRPL_ISGS_exbus!V84</f>
        <v>-4.3943943943940411E-3</v>
      </c>
      <c r="W84" s="25">
        <f>BRPL_EOD!W84-BRPL_ISGS_exbus!W84</f>
        <v>0</v>
      </c>
      <c r="X84" s="25">
        <f>BRPL_EOD!X84-BRPL_ISGS_exbus!X84</f>
        <v>-8.7843384906918232E-3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7.4598699628154463E-3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4.392081289417149E-3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-1.4833232261963758E-3</v>
      </c>
      <c r="V85" s="25">
        <f>BRPL_EOD!V85-BRPL_ISGS_exbus!V85</f>
        <v>-4.3943943943940411E-3</v>
      </c>
      <c r="W85" s="25">
        <f>BRPL_EOD!W85-BRPL_ISGS_exbus!W85</f>
        <v>0</v>
      </c>
      <c r="X85" s="25">
        <f>BRPL_EOD!X85-BRPL_ISGS_exbus!X85</f>
        <v>-8.7843384906918232E-3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-7.4600774059945252E-3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4.392081289417149E-3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-1.4833232261963758E-3</v>
      </c>
      <c r="V86" s="25">
        <f>BRPL_EOD!V86-BRPL_ISGS_exbus!V86</f>
        <v>-4.3943943943940411E-3</v>
      </c>
      <c r="W86" s="25">
        <f>BRPL_EOD!W86-BRPL_ISGS_exbus!W86</f>
        <v>0</v>
      </c>
      <c r="X86" s="25">
        <f>BRPL_EOD!X86-BRPL_ISGS_exbus!X86</f>
        <v>-8.7843384906918232E-3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-2.0062715986046697E-4</v>
      </c>
      <c r="M87" s="25">
        <f>BRPL_EOD!M87-BRPL_ISGS_exbus!M87</f>
        <v>0</v>
      </c>
      <c r="N87" s="25">
        <f>BRPL_EOD!N87-BRPL_ISGS_exbus!N87</f>
        <v>4.392081289417149E-3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4.3911439114383555E-3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-1.4833232261963758E-3</v>
      </c>
      <c r="V87" s="25">
        <f>BRPL_EOD!V87-BRPL_ISGS_exbus!V87</f>
        <v>-4.3943943943940411E-3</v>
      </c>
      <c r="W87" s="25">
        <f>BRPL_EOD!W87-BRPL_ISGS_exbus!W87</f>
        <v>0</v>
      </c>
      <c r="X87" s="25">
        <f>BRPL_EOD!X87-BRPL_ISGS_exbus!X87</f>
        <v>-8.7843384906918232E-3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7.4599267575194972E-3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4.392081289417149E-3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4.3911439114383555E-3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-1.4833232261963758E-3</v>
      </c>
      <c r="V88" s="25">
        <f>BRPL_EOD!V88-BRPL_ISGS_exbus!V88</f>
        <v>-4.3943943943940411E-3</v>
      </c>
      <c r="W88" s="25">
        <f>BRPL_EOD!W88-BRPL_ISGS_exbus!W88</f>
        <v>0</v>
      </c>
      <c r="X88" s="25">
        <f>BRPL_EOD!X88-BRPL_ISGS_exbus!X88</f>
        <v>-8.7843384906918232E-3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2.6108417042003396E-4</v>
      </c>
      <c r="M89" s="25">
        <f>BRPL_EOD!M89-BRPL_ISGS_exbus!M89</f>
        <v>0</v>
      </c>
      <c r="N89" s="25">
        <f>BRPL_EOD!N89-BRPL_ISGS_exbus!N89</f>
        <v>4.392081289417149E-3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-1.4833232261963758E-3</v>
      </c>
      <c r="V89" s="25">
        <f>BRPL_EOD!V89-BRPL_ISGS_exbus!V89</f>
        <v>-4.3943943943940411E-3</v>
      </c>
      <c r="W89" s="25">
        <f>BRPL_EOD!W89-BRPL_ISGS_exbus!W89</f>
        <v>0</v>
      </c>
      <c r="X89" s="25">
        <f>BRPL_EOD!X89-BRPL_ISGS_exbus!X89</f>
        <v>-8.7843384906918232E-3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2.6108417042003396E-4</v>
      </c>
      <c r="M90" s="25">
        <f>BRPL_EOD!M90-BRPL_ISGS_exbus!M90</f>
        <v>0</v>
      </c>
      <c r="N90" s="25">
        <f>BRPL_EOD!N90-BRPL_ISGS_exbus!N90</f>
        <v>4.392081289417149E-3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-1.4833232261963758E-3</v>
      </c>
      <c r="V90" s="25">
        <f>BRPL_EOD!V90-BRPL_ISGS_exbus!V90</f>
        <v>-4.3943943943940411E-3</v>
      </c>
      <c r="W90" s="25">
        <f>BRPL_EOD!W90-BRPL_ISGS_exbus!W90</f>
        <v>0</v>
      </c>
      <c r="X90" s="25">
        <f>BRPL_EOD!X90-BRPL_ISGS_exbus!X90</f>
        <v>-8.7843384906918232E-3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2.6108417042003396E-4</v>
      </c>
      <c r="M91" s="25">
        <f>BRPL_EOD!M91-BRPL_ISGS_exbus!M91</f>
        <v>0</v>
      </c>
      <c r="N91" s="25">
        <f>BRPL_EOD!N91-BRPL_ISGS_exbus!N91</f>
        <v>4.392081289417149E-3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-1.4833232261963758E-3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-8.7843384906918232E-3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2.6108417042003396E-4</v>
      </c>
      <c r="M92" s="25">
        <f>BRPL_EOD!M92-BRPL_ISGS_exbus!M92</f>
        <v>0</v>
      </c>
      <c r="N92" s="25">
        <f>BRPL_EOD!N92-BRPL_ISGS_exbus!N92</f>
        <v>4.392081289417149E-3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-1.4833232261963758E-3</v>
      </c>
      <c r="V92" s="25">
        <f>BRPL_EOD!V92-BRPL_ISGS_exbus!V92</f>
        <v>-5.0987224157967859E-3</v>
      </c>
      <c r="W92" s="25">
        <f>BRPL_EOD!W92-BRPL_ISGS_exbus!W92</f>
        <v>0</v>
      </c>
      <c r="X92" s="25">
        <f>BRPL_EOD!X92-BRPL_ISGS_exbus!X92</f>
        <v>-8.7843384906918232E-3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2.6108417042003396E-4</v>
      </c>
      <c r="M93" s="25">
        <f>BRPL_EOD!M93-BRPL_ISGS_exbus!M93</f>
        <v>0</v>
      </c>
      <c r="N93" s="25">
        <f>BRPL_EOD!N93-BRPL_ISGS_exbus!N93</f>
        <v>4.392081289417149E-3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-1.4833232261963758E-3</v>
      </c>
      <c r="V93" s="25">
        <f>BRPL_EOD!V93-BRPL_ISGS_exbus!V93</f>
        <v>-5.0987224157967859E-3</v>
      </c>
      <c r="W93" s="25">
        <f>BRPL_EOD!W93-BRPL_ISGS_exbus!W93</f>
        <v>0</v>
      </c>
      <c r="X93" s="25">
        <f>BRPL_EOD!X93-BRPL_ISGS_exbus!X93</f>
        <v>-8.7843384906918232E-3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2.6108417042003396E-4</v>
      </c>
      <c r="M94" s="25">
        <f>BRPL_EOD!M94-BRPL_ISGS_exbus!M94</f>
        <v>0</v>
      </c>
      <c r="N94" s="25">
        <f>BRPL_EOD!N94-BRPL_ISGS_exbus!N94</f>
        <v>4.392081289417149E-3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-1.4833232261963758E-3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-8.7843384906918232E-3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2.6108417042003396E-4</v>
      </c>
      <c r="M95" s="25">
        <f>BRPL_EOD!M95-BRPL_ISGS_exbus!M95</f>
        <v>0</v>
      </c>
      <c r="N95" s="25">
        <f>BRPL_EOD!N95-BRPL_ISGS_exbus!N95</f>
        <v>4.392081289417149E-3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-1.4833232261963758E-3</v>
      </c>
      <c r="V95" s="25">
        <f>BRPL_EOD!V95-BRPL_ISGS_exbus!V95</f>
        <v>4.9945355191258756E-3</v>
      </c>
      <c r="W95" s="25">
        <f>BRPL_EOD!W95-BRPL_ISGS_exbus!W95</f>
        <v>0</v>
      </c>
      <c r="X95" s="25">
        <f>BRPL_EOD!X95-BRPL_ISGS_exbus!X95</f>
        <v>-8.7843384906918232E-3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2.6108417042003396E-4</v>
      </c>
      <c r="M96" s="25">
        <f>BRPL_EOD!M96-BRPL_ISGS_exbus!M96</f>
        <v>0</v>
      </c>
      <c r="N96" s="25">
        <f>BRPL_EOD!N96-BRPL_ISGS_exbus!N96</f>
        <v>4.392081289417149E-3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-1.4833232261963758E-3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-8.7843384906918232E-3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2.6108417042003396E-4</v>
      </c>
      <c r="M97" s="25">
        <f>BRPL_EOD!M97-BRPL_ISGS_exbus!M97</f>
        <v>0</v>
      </c>
      <c r="N97" s="25">
        <f>BRPL_EOD!N97-BRPL_ISGS_exbus!N97</f>
        <v>4.392081289417149E-3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-1.4833232261963758E-3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-8.7843384906918232E-3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2.6108417042003396E-4</v>
      </c>
      <c r="M98" s="25">
        <f>BRPL_EOD!M98-BRPL_ISGS_exbus!M98</f>
        <v>0</v>
      </c>
      <c r="N98" s="25">
        <f>BRPL_EOD!N98-BRPL_ISGS_exbus!N98</f>
        <v>4.392081289417149E-3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-1.4833232261963758E-3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-8.7843384906918232E-3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-2.9314167039551364E-5</v>
      </c>
      <c r="L99" s="25">
        <f>BRPL_EOD!L99-BRPL_ISGS_exbus!L99</f>
        <v>1.8947255695789256E-6</v>
      </c>
      <c r="M99" s="25">
        <f>BRPL_EOD!M99-BRPL_ISGS_exbus!M99</f>
        <v>0</v>
      </c>
      <c r="N99" s="25">
        <f>BRPL_EOD!N99-BRPL_ISGS_exbus!N99</f>
        <v>8.235149801949504E-5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5.4896166207518693E-6</v>
      </c>
      <c r="R99" s="25">
        <f>BRPL_EOD!R99-BRPL_ISGS_exbus!R99</f>
        <v>2.8545142296221293E-5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-1.4833232262478901E-5</v>
      </c>
      <c r="V99" s="25">
        <f>BRPL_EOD!V99-BRPL_ISGS_exbus!V99</f>
        <v>-5.1541970158441863E-5</v>
      </c>
      <c r="W99" s="25">
        <f>BRPL_EOD!W99-BRPL_ISGS_exbus!W99</f>
        <v>3.5612662806494555E-6</v>
      </c>
      <c r="X99" s="25">
        <f>BRPL_EOD!X99-BRPL_ISGS_exbus!X99</f>
        <v>-1.8432560563208522E-4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96.47999999999999</v>
      </c>
      <c r="C3" s="194">
        <f>PPCL_NG!P3+PPCL_Spot!P3+GT_NG!P3+GT_Spot!P3+Bawana_NG!P3+Bawana_RLNG!P3+Bawana_Spot!P3</f>
        <v>75.314465496362914</v>
      </c>
      <c r="D3" s="195">
        <f t="shared" ref="D3:D66" si="0">B3-C3</f>
        <v>21.165534503637076</v>
      </c>
      <c r="E3" s="194">
        <f>PPCL_NG!J3+PPCL_Spot!J3+GT_NG!J3+GT_Spot!J3+Bawana_NG!J3+Bawana_RLNG!J3+Bawana_Spot!J3</f>
        <v>53.040000000000006</v>
      </c>
      <c r="F3" s="194">
        <f>PPCL_NG!Q3+PPCL_Spot!Q3+GT_NG!Q3+GT_Spot!Q3+Bawana_NG!Q3+Bawana_RLNG!Q3+Bawana_Spot!Q3</f>
        <v>40.837962151007147</v>
      </c>
      <c r="G3" s="195">
        <f t="shared" ref="G3:G66" si="1">E3-F3</f>
        <v>12.202037848992859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3.7507522799870374</v>
      </c>
      <c r="J3" s="195">
        <f t="shared" ref="J3:J66" si="2">H3-I3</f>
        <v>1.2492477200129626</v>
      </c>
      <c r="K3" s="194">
        <f>PPCL_NG!L3+PPCL_Spot!L3+GT_NG!L3+GT_Spot!L3+Bawana_NG!L3+Bawana_RLNG!L3+Bawana_Spot!L3</f>
        <v>22.66</v>
      </c>
      <c r="L3" s="194">
        <f>PPCL_NG!S3+PPCL_Spot!S3+GT_NG!S3+GT_Spot!S3+Bawana_NG!S3+Bawana_RLNG!S3+Bawana_Spot!S3</f>
        <v>17.699183812848858</v>
      </c>
      <c r="M3" s="195">
        <f t="shared" ref="M3:M66" si="3">K3-L3</f>
        <v>4.960816187151142</v>
      </c>
      <c r="N3" s="194">
        <f>PPCL_NG!M3+PPCL_Spot!M3+GT_NG!M3+GT_Spot!M3+Bawana_NG!M3+Bawana_RLNG!M3+Bawana_Spot!M3</f>
        <v>67.61</v>
      </c>
      <c r="O3" s="194">
        <f>PPCL_NG!T3+PPCL_Spot!T3+GT_NG!T3+GT_Spot!T3+Bawana_NG!T3+Bawana_RLNG!T3+Bawana_Spot!T3</f>
        <v>52.817636259794028</v>
      </c>
      <c r="P3" s="195">
        <f t="shared" ref="P3:P66" si="4">N3-O3</f>
        <v>14.792363740205971</v>
      </c>
      <c r="Q3" s="195">
        <f>D3+G3+J3+M3+P3</f>
        <v>54.370000000000005</v>
      </c>
    </row>
    <row r="4" spans="1:17">
      <c r="A4" s="34" t="s">
        <v>46</v>
      </c>
      <c r="B4" s="194">
        <f>PPCL_NG!I4+PPCL_Spot!I4+GT_NG!I4+GT_Spot!I4+Bawana_NG!I4+Bawana_RLNG!I4+Bawana_Spot!I4</f>
        <v>96.47999999999999</v>
      </c>
      <c r="C4" s="194">
        <f>PPCL_NG!P4+PPCL_Spot!P4+GT_NG!P4+GT_Spot!P4+Bawana_NG!P4+Bawana_RLNG!P4+Bawana_Spot!P4</f>
        <v>96.40596051729645</v>
      </c>
      <c r="D4" s="195">
        <f t="shared" si="0"/>
        <v>7.4039482703540216E-2</v>
      </c>
      <c r="E4" s="194">
        <f>PPCL_NG!J4+PPCL_Spot!J4+GT_NG!J4+GT_Spot!J4+Bawana_NG!J4+Bawana_RLNG!J4+Bawana_Spot!J4</f>
        <v>53.040000000000006</v>
      </c>
      <c r="F4" s="194">
        <f>PPCL_NG!Q4+PPCL_Spot!Q4+GT_NG!Q4+GT_Spot!Q4+Bawana_NG!Q4+Bawana_RLNG!Q4+Bawana_Spot!Q4</f>
        <v>53.014417605238528</v>
      </c>
      <c r="G4" s="195">
        <f t="shared" si="1"/>
        <v>2.5582394761478611E-2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22.66</v>
      </c>
      <c r="L4" s="194">
        <f>PPCL_NG!S4+PPCL_Spot!S4+GT_NG!S4+GT_Spot!S4+Bawana_NG!S4+Bawana_RLNG!S4+Bawana_Spot!S4</f>
        <v>22.642336132290477</v>
      </c>
      <c r="M4" s="195">
        <f t="shared" si="3"/>
        <v>1.7663867709522663E-2</v>
      </c>
      <c r="N4" s="194">
        <f>PPCL_NG!M4+PPCL_Spot!M4+GT_NG!M4+GT_Spot!M4+Bawana_NG!M4+Bawana_RLNG!M4+Bawana_Spot!M4</f>
        <v>67.61</v>
      </c>
      <c r="O4" s="194">
        <f>PPCL_NG!T4+PPCL_Spot!T4+GT_NG!T4+GT_Spot!T4+Bawana_NG!T4+Bawana_RLNG!T4+Bawana_Spot!T4</f>
        <v>67.557054274409268</v>
      </c>
      <c r="P4" s="195">
        <f t="shared" si="4"/>
        <v>5.294572559073174E-2</v>
      </c>
      <c r="Q4" s="195">
        <f t="shared" ref="Q4:Q67" si="5">D4+G4+J4+M4+P4</f>
        <v>0.1700000000000319</v>
      </c>
    </row>
    <row r="5" spans="1:17">
      <c r="A5" s="34" t="s">
        <v>47</v>
      </c>
      <c r="B5" s="194">
        <f>PPCL_NG!I5+PPCL_Spot!I5+GT_NG!I5+GT_Spot!I5+Bawana_NG!I5+Bawana_RLNG!I5+Bawana_Spot!I5</f>
        <v>96.47999999999999</v>
      </c>
      <c r="C5" s="194">
        <f>PPCL_NG!P5+PPCL_Spot!P5+GT_NG!P5+GT_Spot!P5+Bawana_NG!P5+Bawana_RLNG!P5+Bawana_Spot!P5</f>
        <v>96.40596051729645</v>
      </c>
      <c r="D5" s="195">
        <f t="shared" si="0"/>
        <v>7.4039482703540216E-2</v>
      </c>
      <c r="E5" s="194">
        <f>PPCL_NG!J5+PPCL_Spot!J5+GT_NG!J5+GT_Spot!J5+Bawana_NG!J5+Bawana_RLNG!J5+Bawana_Spot!J5</f>
        <v>53.040000000000006</v>
      </c>
      <c r="F5" s="194">
        <f>PPCL_NG!Q5+PPCL_Spot!Q5+GT_NG!Q5+GT_Spot!Q5+Bawana_NG!Q5+Bawana_RLNG!Q5+Bawana_Spot!Q5</f>
        <v>53.014417605238528</v>
      </c>
      <c r="G5" s="195">
        <f t="shared" si="1"/>
        <v>2.5582394761478611E-2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22.66</v>
      </c>
      <c r="L5" s="194">
        <f>PPCL_NG!S5+PPCL_Spot!S5+GT_NG!S5+GT_Spot!S5+Bawana_NG!S5+Bawana_RLNG!S5+Bawana_Spot!S5</f>
        <v>22.642336132290477</v>
      </c>
      <c r="M5" s="195">
        <f t="shared" si="3"/>
        <v>1.7663867709522663E-2</v>
      </c>
      <c r="N5" s="194">
        <f>PPCL_NG!M5+PPCL_Spot!M5+GT_NG!M5+GT_Spot!M5+Bawana_NG!M5+Bawana_RLNG!M5+Bawana_Spot!M5</f>
        <v>67.61</v>
      </c>
      <c r="O5" s="194">
        <f>PPCL_NG!T5+PPCL_Spot!T5+GT_NG!T5+GT_Spot!T5+Bawana_NG!T5+Bawana_RLNG!T5+Bawana_Spot!T5</f>
        <v>67.557054274409268</v>
      </c>
      <c r="P5" s="195">
        <f t="shared" si="4"/>
        <v>5.294572559073174E-2</v>
      </c>
      <c r="Q5" s="195">
        <f t="shared" si="5"/>
        <v>0.1700000000000319</v>
      </c>
    </row>
    <row r="6" spans="1:17">
      <c r="A6" s="34" t="s">
        <v>48</v>
      </c>
      <c r="B6" s="194">
        <f>PPCL_NG!I6+PPCL_Spot!I6+GT_NG!I6+GT_Spot!I6+Bawana_NG!I6+Bawana_RLNG!I6+Bawana_Spot!I6</f>
        <v>96.47999999999999</v>
      </c>
      <c r="C6" s="194">
        <f>PPCL_NG!P6+PPCL_Spot!P6+GT_NG!P6+GT_Spot!P6+Bawana_NG!P6+Bawana_RLNG!P6+Bawana_Spot!P6</f>
        <v>96.40596051729645</v>
      </c>
      <c r="D6" s="195">
        <f t="shared" si="0"/>
        <v>7.4039482703540216E-2</v>
      </c>
      <c r="E6" s="194">
        <f>PPCL_NG!J6+PPCL_Spot!J6+GT_NG!J6+GT_Spot!J6+Bawana_NG!J6+Bawana_RLNG!J6+Bawana_Spot!J6</f>
        <v>53.040000000000006</v>
      </c>
      <c r="F6" s="194">
        <f>PPCL_NG!Q6+PPCL_Spot!Q6+GT_NG!Q6+GT_Spot!Q6+Bawana_NG!Q6+Bawana_RLNG!Q6+Bawana_Spot!Q6</f>
        <v>53.014417605238528</v>
      </c>
      <c r="G6" s="195">
        <f t="shared" si="1"/>
        <v>2.5582394761478611E-2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22.66</v>
      </c>
      <c r="L6" s="194">
        <f>PPCL_NG!S6+PPCL_Spot!S6+GT_NG!S6+GT_Spot!S6+Bawana_NG!S6+Bawana_RLNG!S6+Bawana_Spot!S6</f>
        <v>22.642336132290477</v>
      </c>
      <c r="M6" s="195">
        <f t="shared" si="3"/>
        <v>1.7663867709522663E-2</v>
      </c>
      <c r="N6" s="194">
        <f>PPCL_NG!M6+PPCL_Spot!M6+GT_NG!M6+GT_Spot!M6+Bawana_NG!M6+Bawana_RLNG!M6+Bawana_Spot!M6</f>
        <v>67.61</v>
      </c>
      <c r="O6" s="194">
        <f>PPCL_NG!T6+PPCL_Spot!T6+GT_NG!T6+GT_Spot!T6+Bawana_NG!T6+Bawana_RLNG!T6+Bawana_Spot!T6</f>
        <v>67.557054274409268</v>
      </c>
      <c r="P6" s="195">
        <f t="shared" si="4"/>
        <v>5.294572559073174E-2</v>
      </c>
      <c r="Q6" s="195">
        <f t="shared" si="5"/>
        <v>0.1700000000000319</v>
      </c>
    </row>
    <row r="7" spans="1:17">
      <c r="A7" s="34" t="s">
        <v>49</v>
      </c>
      <c r="B7" s="194">
        <f>PPCL_NG!I7+PPCL_Spot!I7+GT_NG!I7+GT_Spot!I7+Bawana_NG!I7+Bawana_RLNG!I7+Bawana_Spot!I7</f>
        <v>96.47999999999999</v>
      </c>
      <c r="C7" s="194">
        <f>PPCL_NG!P7+PPCL_Spot!P7+GT_NG!P7+GT_Spot!P7+Bawana_NG!P7+Bawana_RLNG!P7+Bawana_Spot!P7</f>
        <v>96.40596051729645</v>
      </c>
      <c r="D7" s="195">
        <f t="shared" si="0"/>
        <v>7.4039482703540216E-2</v>
      </c>
      <c r="E7" s="194">
        <f>PPCL_NG!J7+PPCL_Spot!J7+GT_NG!J7+GT_Spot!J7+Bawana_NG!J7+Bawana_RLNG!J7+Bawana_Spot!J7</f>
        <v>53.040000000000006</v>
      </c>
      <c r="F7" s="194">
        <f>PPCL_NG!Q7+PPCL_Spot!Q7+GT_NG!Q7+GT_Spot!Q7+Bawana_NG!Q7+Bawana_RLNG!Q7+Bawana_Spot!Q7</f>
        <v>53.014417605238528</v>
      </c>
      <c r="G7" s="195">
        <f t="shared" si="1"/>
        <v>2.5582394761478611E-2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22.66</v>
      </c>
      <c r="L7" s="194">
        <f>PPCL_NG!S7+PPCL_Spot!S7+GT_NG!S7+GT_Spot!S7+Bawana_NG!S7+Bawana_RLNG!S7+Bawana_Spot!S7</f>
        <v>22.642336132290477</v>
      </c>
      <c r="M7" s="195">
        <f t="shared" si="3"/>
        <v>1.7663867709522663E-2</v>
      </c>
      <c r="N7" s="194">
        <f>PPCL_NG!M7+PPCL_Spot!M7+GT_NG!M7+GT_Spot!M7+Bawana_NG!M7+Bawana_RLNG!M7+Bawana_Spot!M7</f>
        <v>67.61</v>
      </c>
      <c r="O7" s="194">
        <f>PPCL_NG!T7+PPCL_Spot!T7+GT_NG!T7+GT_Spot!T7+Bawana_NG!T7+Bawana_RLNG!T7+Bawana_Spot!T7</f>
        <v>67.557054274409268</v>
      </c>
      <c r="P7" s="195">
        <f t="shared" si="4"/>
        <v>5.294572559073174E-2</v>
      </c>
      <c r="Q7" s="195">
        <f t="shared" si="5"/>
        <v>0.1700000000000319</v>
      </c>
    </row>
    <row r="8" spans="1:17">
      <c r="A8" s="34" t="s">
        <v>50</v>
      </c>
      <c r="B8" s="194">
        <f>PPCL_NG!I8+PPCL_Spot!I8+GT_NG!I8+GT_Spot!I8+Bawana_NG!I8+Bawana_RLNG!I8+Bawana_Spot!I8</f>
        <v>96.47999999999999</v>
      </c>
      <c r="C8" s="194">
        <f>PPCL_NG!P8+PPCL_Spot!P8+GT_NG!P8+GT_Spot!P8+Bawana_NG!P8+Bawana_RLNG!P8+Bawana_Spot!P8</f>
        <v>96.40596051729645</v>
      </c>
      <c r="D8" s="195">
        <f t="shared" si="0"/>
        <v>7.4039482703540216E-2</v>
      </c>
      <c r="E8" s="194">
        <f>PPCL_NG!J8+PPCL_Spot!J8+GT_NG!J8+GT_Spot!J8+Bawana_NG!J8+Bawana_RLNG!J8+Bawana_Spot!J8</f>
        <v>53.040000000000006</v>
      </c>
      <c r="F8" s="194">
        <f>PPCL_NG!Q8+PPCL_Spot!Q8+GT_NG!Q8+GT_Spot!Q8+Bawana_NG!Q8+Bawana_RLNG!Q8+Bawana_Spot!Q8</f>
        <v>53.014417605238528</v>
      </c>
      <c r="G8" s="195">
        <f t="shared" si="1"/>
        <v>2.5582394761478611E-2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22.66</v>
      </c>
      <c r="L8" s="194">
        <f>PPCL_NG!S8+PPCL_Spot!S8+GT_NG!S8+GT_Spot!S8+Bawana_NG!S8+Bawana_RLNG!S8+Bawana_Spot!S8</f>
        <v>22.642336132290477</v>
      </c>
      <c r="M8" s="195">
        <f t="shared" si="3"/>
        <v>1.7663867709522663E-2</v>
      </c>
      <c r="N8" s="194">
        <f>PPCL_NG!M8+PPCL_Spot!M8+GT_NG!M8+GT_Spot!M8+Bawana_NG!M8+Bawana_RLNG!M8+Bawana_Spot!M8</f>
        <v>67.61</v>
      </c>
      <c r="O8" s="194">
        <f>PPCL_NG!T8+PPCL_Spot!T8+GT_NG!T8+GT_Spot!T8+Bawana_NG!T8+Bawana_RLNG!T8+Bawana_Spot!T8</f>
        <v>67.557054274409268</v>
      </c>
      <c r="P8" s="195">
        <f t="shared" si="4"/>
        <v>5.294572559073174E-2</v>
      </c>
      <c r="Q8" s="195">
        <f t="shared" si="5"/>
        <v>0.1700000000000319</v>
      </c>
    </row>
    <row r="9" spans="1:17">
      <c r="A9" s="34" t="s">
        <v>51</v>
      </c>
      <c r="B9" s="194">
        <f>PPCL_NG!I9+PPCL_Spot!I9+GT_NG!I9+GT_Spot!I9+Bawana_NG!I9+Bawana_RLNG!I9+Bawana_Spot!I9</f>
        <v>96.47999999999999</v>
      </c>
      <c r="C9" s="194">
        <f>PPCL_NG!P9+PPCL_Spot!P9+GT_NG!P9+GT_Spot!P9+Bawana_NG!P9+Bawana_RLNG!P9+Bawana_Spot!P9</f>
        <v>96.40596051729645</v>
      </c>
      <c r="D9" s="195">
        <f t="shared" si="0"/>
        <v>7.4039482703540216E-2</v>
      </c>
      <c r="E9" s="194">
        <f>PPCL_NG!J9+PPCL_Spot!J9+GT_NG!J9+GT_Spot!J9+Bawana_NG!J9+Bawana_RLNG!J9+Bawana_Spot!J9</f>
        <v>53.040000000000006</v>
      </c>
      <c r="F9" s="194">
        <f>PPCL_NG!Q9+PPCL_Spot!Q9+GT_NG!Q9+GT_Spot!Q9+Bawana_NG!Q9+Bawana_RLNG!Q9+Bawana_Spot!Q9</f>
        <v>53.014417605238528</v>
      </c>
      <c r="G9" s="195">
        <f t="shared" si="1"/>
        <v>2.5582394761478611E-2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22.66</v>
      </c>
      <c r="L9" s="194">
        <f>PPCL_NG!S9+PPCL_Spot!S9+GT_NG!S9+GT_Spot!S9+Bawana_NG!S9+Bawana_RLNG!S9+Bawana_Spot!S9</f>
        <v>22.642336132290477</v>
      </c>
      <c r="M9" s="195">
        <f t="shared" si="3"/>
        <v>1.7663867709522663E-2</v>
      </c>
      <c r="N9" s="194">
        <f>PPCL_NG!M9+PPCL_Spot!M9+GT_NG!M9+GT_Spot!M9+Bawana_NG!M9+Bawana_RLNG!M9+Bawana_Spot!M9</f>
        <v>67.61</v>
      </c>
      <c r="O9" s="194">
        <f>PPCL_NG!T9+PPCL_Spot!T9+GT_NG!T9+GT_Spot!T9+Bawana_NG!T9+Bawana_RLNG!T9+Bawana_Spot!T9</f>
        <v>67.557054274409268</v>
      </c>
      <c r="P9" s="195">
        <f t="shared" si="4"/>
        <v>5.294572559073174E-2</v>
      </c>
      <c r="Q9" s="195">
        <f t="shared" si="5"/>
        <v>0.1700000000000319</v>
      </c>
    </row>
    <row r="10" spans="1:17">
      <c r="A10" s="34" t="s">
        <v>52</v>
      </c>
      <c r="B10" s="194">
        <f>PPCL_NG!I10+PPCL_Spot!I10+GT_NG!I10+GT_Spot!I10+Bawana_NG!I10+Bawana_RLNG!I10+Bawana_Spot!I10</f>
        <v>96.47999999999999</v>
      </c>
      <c r="C10" s="194">
        <f>PPCL_NG!P10+PPCL_Spot!P10+GT_NG!P10+GT_Spot!P10+Bawana_NG!P10+Bawana_RLNG!P10+Bawana_Spot!P10</f>
        <v>96.40596051729645</v>
      </c>
      <c r="D10" s="195">
        <f t="shared" si="0"/>
        <v>7.4039482703540216E-2</v>
      </c>
      <c r="E10" s="194">
        <f>PPCL_NG!J10+PPCL_Spot!J10+GT_NG!J10+GT_Spot!J10+Bawana_NG!J10+Bawana_RLNG!J10+Bawana_Spot!J10</f>
        <v>53.040000000000006</v>
      </c>
      <c r="F10" s="194">
        <f>PPCL_NG!Q10+PPCL_Spot!Q10+GT_NG!Q10+GT_Spot!Q10+Bawana_NG!Q10+Bawana_RLNG!Q10+Bawana_Spot!Q10</f>
        <v>53.014417605238528</v>
      </c>
      <c r="G10" s="195">
        <f t="shared" si="1"/>
        <v>2.5582394761478611E-2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22.66</v>
      </c>
      <c r="L10" s="194">
        <f>PPCL_NG!S10+PPCL_Spot!S10+GT_NG!S10+GT_Spot!S10+Bawana_NG!S10+Bawana_RLNG!S10+Bawana_Spot!S10</f>
        <v>22.642336132290477</v>
      </c>
      <c r="M10" s="195">
        <f t="shared" si="3"/>
        <v>1.7663867709522663E-2</v>
      </c>
      <c r="N10" s="194">
        <f>PPCL_NG!M10+PPCL_Spot!M10+GT_NG!M10+GT_Spot!M10+Bawana_NG!M10+Bawana_RLNG!M10+Bawana_Spot!M10</f>
        <v>67.61</v>
      </c>
      <c r="O10" s="194">
        <f>PPCL_NG!T10+PPCL_Spot!T10+GT_NG!T10+GT_Spot!T10+Bawana_NG!T10+Bawana_RLNG!T10+Bawana_Spot!T10</f>
        <v>67.557054274409268</v>
      </c>
      <c r="P10" s="195">
        <f t="shared" si="4"/>
        <v>5.294572559073174E-2</v>
      </c>
      <c r="Q10" s="195">
        <f t="shared" si="5"/>
        <v>0.1700000000000319</v>
      </c>
    </row>
    <row r="11" spans="1:17">
      <c r="A11" s="34" t="s">
        <v>53</v>
      </c>
      <c r="B11" s="194">
        <f>PPCL_NG!I11+PPCL_Spot!I11+GT_NG!I11+GT_Spot!I11+Bawana_NG!I11+Bawana_RLNG!I11+Bawana_Spot!I11</f>
        <v>96.47999999999999</v>
      </c>
      <c r="C11" s="194">
        <f>PPCL_NG!P11+PPCL_Spot!P11+GT_NG!P11+GT_Spot!P11+Bawana_NG!P11+Bawana_RLNG!P11+Bawana_Spot!P11</f>
        <v>96.40596051729645</v>
      </c>
      <c r="D11" s="195">
        <f t="shared" si="0"/>
        <v>7.4039482703540216E-2</v>
      </c>
      <c r="E11" s="194">
        <f>PPCL_NG!J11+PPCL_Spot!J11+GT_NG!J11+GT_Spot!J11+Bawana_NG!J11+Bawana_RLNG!J11+Bawana_Spot!J11</f>
        <v>53.040000000000006</v>
      </c>
      <c r="F11" s="194">
        <f>PPCL_NG!Q11+PPCL_Spot!Q11+GT_NG!Q11+GT_Spot!Q11+Bawana_NG!Q11+Bawana_RLNG!Q11+Bawana_Spot!Q11</f>
        <v>53.014417605238528</v>
      </c>
      <c r="G11" s="195">
        <f t="shared" si="1"/>
        <v>2.5582394761478611E-2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22.66</v>
      </c>
      <c r="L11" s="194">
        <f>PPCL_NG!S11+PPCL_Spot!S11+GT_NG!S11+GT_Spot!S11+Bawana_NG!S11+Bawana_RLNG!S11+Bawana_Spot!S11</f>
        <v>22.642336132290477</v>
      </c>
      <c r="M11" s="195">
        <f t="shared" si="3"/>
        <v>1.7663867709522663E-2</v>
      </c>
      <c r="N11" s="194">
        <f>PPCL_NG!M11+PPCL_Spot!M11+GT_NG!M11+GT_Spot!M11+Bawana_NG!M11+Bawana_RLNG!M11+Bawana_Spot!M11</f>
        <v>67.61</v>
      </c>
      <c r="O11" s="194">
        <f>PPCL_NG!T11+PPCL_Spot!T11+GT_NG!T11+GT_Spot!T11+Bawana_NG!T11+Bawana_RLNG!T11+Bawana_Spot!T11</f>
        <v>67.557054274409268</v>
      </c>
      <c r="P11" s="195">
        <f t="shared" si="4"/>
        <v>5.294572559073174E-2</v>
      </c>
      <c r="Q11" s="195">
        <f t="shared" si="5"/>
        <v>0.1700000000000319</v>
      </c>
    </row>
    <row r="12" spans="1:17">
      <c r="A12" s="34" t="s">
        <v>54</v>
      </c>
      <c r="B12" s="194">
        <f>PPCL_NG!I12+PPCL_Spot!I12+GT_NG!I12+GT_Spot!I12+Bawana_NG!I12+Bawana_RLNG!I12+Bawana_Spot!I12</f>
        <v>96.47999999999999</v>
      </c>
      <c r="C12" s="194">
        <f>PPCL_NG!P12+PPCL_Spot!P12+GT_NG!P12+GT_Spot!P12+Bawana_NG!P12+Bawana_RLNG!P12+Bawana_Spot!P12</f>
        <v>96.40596051729645</v>
      </c>
      <c r="D12" s="195">
        <f t="shared" si="0"/>
        <v>7.4039482703540216E-2</v>
      </c>
      <c r="E12" s="194">
        <f>PPCL_NG!J12+PPCL_Spot!J12+GT_NG!J12+GT_Spot!J12+Bawana_NG!J12+Bawana_RLNG!J12+Bawana_Spot!J12</f>
        <v>53.040000000000006</v>
      </c>
      <c r="F12" s="194">
        <f>PPCL_NG!Q12+PPCL_Spot!Q12+GT_NG!Q12+GT_Spot!Q12+Bawana_NG!Q12+Bawana_RLNG!Q12+Bawana_Spot!Q12</f>
        <v>53.014417605238528</v>
      </c>
      <c r="G12" s="195">
        <f t="shared" si="1"/>
        <v>2.5582394761478611E-2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22.66</v>
      </c>
      <c r="L12" s="194">
        <f>PPCL_NG!S12+PPCL_Spot!S12+GT_NG!S12+GT_Spot!S12+Bawana_NG!S12+Bawana_RLNG!S12+Bawana_Spot!S12</f>
        <v>22.642336132290477</v>
      </c>
      <c r="M12" s="195">
        <f t="shared" si="3"/>
        <v>1.7663867709522663E-2</v>
      </c>
      <c r="N12" s="194">
        <f>PPCL_NG!M12+PPCL_Spot!M12+GT_NG!M12+GT_Spot!M12+Bawana_NG!M12+Bawana_RLNG!M12+Bawana_Spot!M12</f>
        <v>67.61</v>
      </c>
      <c r="O12" s="194">
        <f>PPCL_NG!T12+PPCL_Spot!T12+GT_NG!T12+GT_Spot!T12+Bawana_NG!T12+Bawana_RLNG!T12+Bawana_Spot!T12</f>
        <v>67.557054274409268</v>
      </c>
      <c r="P12" s="195">
        <f t="shared" si="4"/>
        <v>5.294572559073174E-2</v>
      </c>
      <c r="Q12" s="195">
        <f t="shared" si="5"/>
        <v>0.1700000000000319</v>
      </c>
    </row>
    <row r="13" spans="1:17">
      <c r="A13" s="34" t="s">
        <v>55</v>
      </c>
      <c r="B13" s="194">
        <f>PPCL_NG!I13+PPCL_Spot!I13+GT_NG!I13+GT_Spot!I13+Bawana_NG!I13+Bawana_RLNG!I13+Bawana_Spot!I13</f>
        <v>96.47999999999999</v>
      </c>
      <c r="C13" s="194">
        <f>PPCL_NG!P13+PPCL_Spot!P13+GT_NG!P13+GT_Spot!P13+Bawana_NG!P13+Bawana_RLNG!P13+Bawana_Spot!P13</f>
        <v>96.40596051729645</v>
      </c>
      <c r="D13" s="195">
        <f t="shared" si="0"/>
        <v>7.4039482703540216E-2</v>
      </c>
      <c r="E13" s="194">
        <f>PPCL_NG!J13+PPCL_Spot!J13+GT_NG!J13+GT_Spot!J13+Bawana_NG!J13+Bawana_RLNG!J13+Bawana_Spot!J13</f>
        <v>53.040000000000006</v>
      </c>
      <c r="F13" s="194">
        <f>PPCL_NG!Q13+PPCL_Spot!Q13+GT_NG!Q13+GT_Spot!Q13+Bawana_NG!Q13+Bawana_RLNG!Q13+Bawana_Spot!Q13</f>
        <v>53.014417605238528</v>
      </c>
      <c r="G13" s="195">
        <f t="shared" si="1"/>
        <v>2.5582394761478611E-2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22.66</v>
      </c>
      <c r="L13" s="194">
        <f>PPCL_NG!S13+PPCL_Spot!S13+GT_NG!S13+GT_Spot!S13+Bawana_NG!S13+Bawana_RLNG!S13+Bawana_Spot!S13</f>
        <v>22.642336132290477</v>
      </c>
      <c r="M13" s="195">
        <f t="shared" si="3"/>
        <v>1.7663867709522663E-2</v>
      </c>
      <c r="N13" s="194">
        <f>PPCL_NG!M13+PPCL_Spot!M13+GT_NG!M13+GT_Spot!M13+Bawana_NG!M13+Bawana_RLNG!M13+Bawana_Spot!M13</f>
        <v>67.61</v>
      </c>
      <c r="O13" s="194">
        <f>PPCL_NG!T13+PPCL_Spot!T13+GT_NG!T13+GT_Spot!T13+Bawana_NG!T13+Bawana_RLNG!T13+Bawana_Spot!T13</f>
        <v>67.557054274409268</v>
      </c>
      <c r="P13" s="195">
        <f t="shared" si="4"/>
        <v>5.294572559073174E-2</v>
      </c>
      <c r="Q13" s="195">
        <f t="shared" si="5"/>
        <v>0.1700000000000319</v>
      </c>
    </row>
    <row r="14" spans="1:17">
      <c r="A14" s="34" t="s">
        <v>56</v>
      </c>
      <c r="B14" s="194">
        <f>PPCL_NG!I14+PPCL_Spot!I14+GT_NG!I14+GT_Spot!I14+Bawana_NG!I14+Bawana_RLNG!I14+Bawana_Spot!I14</f>
        <v>96.47999999999999</v>
      </c>
      <c r="C14" s="194">
        <f>PPCL_NG!P14+PPCL_Spot!P14+GT_NG!P14+GT_Spot!P14+Bawana_NG!P14+Bawana_RLNG!P14+Bawana_Spot!P14</f>
        <v>96.40596051729645</v>
      </c>
      <c r="D14" s="195">
        <f t="shared" si="0"/>
        <v>7.4039482703540216E-2</v>
      </c>
      <c r="E14" s="194">
        <f>PPCL_NG!J14+PPCL_Spot!J14+GT_NG!J14+GT_Spot!J14+Bawana_NG!J14+Bawana_RLNG!J14+Bawana_Spot!J14</f>
        <v>53.040000000000006</v>
      </c>
      <c r="F14" s="194">
        <f>PPCL_NG!Q14+PPCL_Spot!Q14+GT_NG!Q14+GT_Spot!Q14+Bawana_NG!Q14+Bawana_RLNG!Q14+Bawana_Spot!Q14</f>
        <v>53.014417605238528</v>
      </c>
      <c r="G14" s="195">
        <f t="shared" si="1"/>
        <v>2.5582394761478611E-2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22.66</v>
      </c>
      <c r="L14" s="194">
        <f>PPCL_NG!S14+PPCL_Spot!S14+GT_NG!S14+GT_Spot!S14+Bawana_NG!S14+Bawana_RLNG!S14+Bawana_Spot!S14</f>
        <v>22.642336132290477</v>
      </c>
      <c r="M14" s="195">
        <f t="shared" si="3"/>
        <v>1.7663867709522663E-2</v>
      </c>
      <c r="N14" s="194">
        <f>PPCL_NG!M14+PPCL_Spot!M14+GT_NG!M14+GT_Spot!M14+Bawana_NG!M14+Bawana_RLNG!M14+Bawana_Spot!M14</f>
        <v>67.61</v>
      </c>
      <c r="O14" s="194">
        <f>PPCL_NG!T14+PPCL_Spot!T14+GT_NG!T14+GT_Spot!T14+Bawana_NG!T14+Bawana_RLNG!T14+Bawana_Spot!T14</f>
        <v>67.557054274409268</v>
      </c>
      <c r="P14" s="195">
        <f t="shared" si="4"/>
        <v>5.294572559073174E-2</v>
      </c>
      <c r="Q14" s="195">
        <f t="shared" si="5"/>
        <v>0.1700000000000319</v>
      </c>
    </row>
    <row r="15" spans="1:17">
      <c r="A15" s="34" t="s">
        <v>57</v>
      </c>
      <c r="B15" s="194">
        <f>PPCL_NG!I15+PPCL_Spot!I15+GT_NG!I15+GT_Spot!I15+Bawana_NG!I15+Bawana_RLNG!I15+Bawana_Spot!I15</f>
        <v>96.47999999999999</v>
      </c>
      <c r="C15" s="194">
        <f>PPCL_NG!P15+PPCL_Spot!P15+GT_NG!P15+GT_Spot!P15+Bawana_NG!P15+Bawana_RLNG!P15+Bawana_Spot!P15</f>
        <v>96.40596051729645</v>
      </c>
      <c r="D15" s="195">
        <f t="shared" si="0"/>
        <v>7.4039482703540216E-2</v>
      </c>
      <c r="E15" s="194">
        <f>PPCL_NG!J15+PPCL_Spot!J15+GT_NG!J15+GT_Spot!J15+Bawana_NG!J15+Bawana_RLNG!J15+Bawana_Spot!J15</f>
        <v>53.040000000000006</v>
      </c>
      <c r="F15" s="194">
        <f>PPCL_NG!Q15+PPCL_Spot!Q15+GT_NG!Q15+GT_Spot!Q15+Bawana_NG!Q15+Bawana_RLNG!Q15+Bawana_Spot!Q15</f>
        <v>53.014417605238528</v>
      </c>
      <c r="G15" s="195">
        <f t="shared" si="1"/>
        <v>2.5582394761478611E-2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22.66</v>
      </c>
      <c r="L15" s="194">
        <f>PPCL_NG!S15+PPCL_Spot!S15+GT_NG!S15+GT_Spot!S15+Bawana_NG!S15+Bawana_RLNG!S15+Bawana_Spot!S15</f>
        <v>22.642336132290477</v>
      </c>
      <c r="M15" s="195">
        <f t="shared" si="3"/>
        <v>1.7663867709522663E-2</v>
      </c>
      <c r="N15" s="194">
        <f>PPCL_NG!M15+PPCL_Spot!M15+GT_NG!M15+GT_Spot!M15+Bawana_NG!M15+Bawana_RLNG!M15+Bawana_Spot!M15</f>
        <v>67.61</v>
      </c>
      <c r="O15" s="194">
        <f>PPCL_NG!T15+PPCL_Spot!T15+GT_NG!T15+GT_Spot!T15+Bawana_NG!T15+Bawana_RLNG!T15+Bawana_Spot!T15</f>
        <v>67.557054274409268</v>
      </c>
      <c r="P15" s="195">
        <f t="shared" si="4"/>
        <v>5.294572559073174E-2</v>
      </c>
      <c r="Q15" s="195">
        <f t="shared" si="5"/>
        <v>0.1700000000000319</v>
      </c>
    </row>
    <row r="16" spans="1:17">
      <c r="A16" s="34" t="s">
        <v>58</v>
      </c>
      <c r="B16" s="194">
        <f>PPCL_NG!I16+PPCL_Spot!I16+GT_NG!I16+GT_Spot!I16+Bawana_NG!I16+Bawana_RLNG!I16+Bawana_Spot!I16</f>
        <v>96.47999999999999</v>
      </c>
      <c r="C16" s="194">
        <f>PPCL_NG!P16+PPCL_Spot!P16+GT_NG!P16+GT_Spot!P16+Bawana_NG!P16+Bawana_RLNG!P16+Bawana_Spot!P16</f>
        <v>96.40596051729645</v>
      </c>
      <c r="D16" s="195">
        <f t="shared" si="0"/>
        <v>7.4039482703540216E-2</v>
      </c>
      <c r="E16" s="194">
        <f>PPCL_NG!J16+PPCL_Spot!J16+GT_NG!J16+GT_Spot!J16+Bawana_NG!J16+Bawana_RLNG!J16+Bawana_Spot!J16</f>
        <v>53.040000000000006</v>
      </c>
      <c r="F16" s="194">
        <f>PPCL_NG!Q16+PPCL_Spot!Q16+GT_NG!Q16+GT_Spot!Q16+Bawana_NG!Q16+Bawana_RLNG!Q16+Bawana_Spot!Q16</f>
        <v>53.014417605238528</v>
      </c>
      <c r="G16" s="195">
        <f t="shared" si="1"/>
        <v>2.5582394761478611E-2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22.66</v>
      </c>
      <c r="L16" s="194">
        <f>PPCL_NG!S16+PPCL_Spot!S16+GT_NG!S16+GT_Spot!S16+Bawana_NG!S16+Bawana_RLNG!S16+Bawana_Spot!S16</f>
        <v>22.642336132290477</v>
      </c>
      <c r="M16" s="195">
        <f t="shared" si="3"/>
        <v>1.7663867709522663E-2</v>
      </c>
      <c r="N16" s="194">
        <f>PPCL_NG!M16+PPCL_Spot!M16+GT_NG!M16+GT_Spot!M16+Bawana_NG!M16+Bawana_RLNG!M16+Bawana_Spot!M16</f>
        <v>67.61</v>
      </c>
      <c r="O16" s="194">
        <f>PPCL_NG!T16+PPCL_Spot!T16+GT_NG!T16+GT_Spot!T16+Bawana_NG!T16+Bawana_RLNG!T16+Bawana_Spot!T16</f>
        <v>67.557054274409268</v>
      </c>
      <c r="P16" s="195">
        <f t="shared" si="4"/>
        <v>5.294572559073174E-2</v>
      </c>
      <c r="Q16" s="195">
        <f t="shared" si="5"/>
        <v>0.1700000000000319</v>
      </c>
    </row>
    <row r="17" spans="1:17">
      <c r="A17" s="34" t="s">
        <v>59</v>
      </c>
      <c r="B17" s="194">
        <f>PPCL_NG!I17+PPCL_Spot!I17+GT_NG!I17+GT_Spot!I17+Bawana_NG!I17+Bawana_RLNG!I17+Bawana_Spot!I17</f>
        <v>96.47999999999999</v>
      </c>
      <c r="C17" s="194">
        <f>PPCL_NG!P17+PPCL_Spot!P17+GT_NG!P17+GT_Spot!P17+Bawana_NG!P17+Bawana_RLNG!P17+Bawana_Spot!P17</f>
        <v>96.40596051729645</v>
      </c>
      <c r="D17" s="195">
        <f t="shared" si="0"/>
        <v>7.4039482703540216E-2</v>
      </c>
      <c r="E17" s="194">
        <f>PPCL_NG!J17+PPCL_Spot!J17+GT_NG!J17+GT_Spot!J17+Bawana_NG!J17+Bawana_RLNG!J17+Bawana_Spot!J17</f>
        <v>53.040000000000006</v>
      </c>
      <c r="F17" s="194">
        <f>PPCL_NG!Q17+PPCL_Spot!Q17+GT_NG!Q17+GT_Spot!Q17+Bawana_NG!Q17+Bawana_RLNG!Q17+Bawana_Spot!Q17</f>
        <v>53.014417605238528</v>
      </c>
      <c r="G17" s="195">
        <f t="shared" si="1"/>
        <v>2.5582394761478611E-2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22.66</v>
      </c>
      <c r="L17" s="194">
        <f>PPCL_NG!S17+PPCL_Spot!S17+GT_NG!S17+GT_Spot!S17+Bawana_NG!S17+Bawana_RLNG!S17+Bawana_Spot!S17</f>
        <v>22.642336132290477</v>
      </c>
      <c r="M17" s="195">
        <f t="shared" si="3"/>
        <v>1.7663867709522663E-2</v>
      </c>
      <c r="N17" s="194">
        <f>PPCL_NG!M17+PPCL_Spot!M17+GT_NG!M17+GT_Spot!M17+Bawana_NG!M17+Bawana_RLNG!M17+Bawana_Spot!M17</f>
        <v>67.61</v>
      </c>
      <c r="O17" s="194">
        <f>PPCL_NG!T17+PPCL_Spot!T17+GT_NG!T17+GT_Spot!T17+Bawana_NG!T17+Bawana_RLNG!T17+Bawana_Spot!T17</f>
        <v>67.557054274409268</v>
      </c>
      <c r="P17" s="195">
        <f t="shared" si="4"/>
        <v>5.294572559073174E-2</v>
      </c>
      <c r="Q17" s="195">
        <f t="shared" si="5"/>
        <v>0.1700000000000319</v>
      </c>
    </row>
    <row r="18" spans="1:17">
      <c r="A18" s="34" t="s">
        <v>60</v>
      </c>
      <c r="B18" s="194">
        <f>PPCL_NG!I18+PPCL_Spot!I18+GT_NG!I18+GT_Spot!I18+Bawana_NG!I18+Bawana_RLNG!I18+Bawana_Spot!I18</f>
        <v>96.47999999999999</v>
      </c>
      <c r="C18" s="194">
        <f>PPCL_NG!P18+PPCL_Spot!P18+GT_NG!P18+GT_Spot!P18+Bawana_NG!P18+Bawana_RLNG!P18+Bawana_Spot!P18</f>
        <v>96.40596051729645</v>
      </c>
      <c r="D18" s="195">
        <f t="shared" si="0"/>
        <v>7.4039482703540216E-2</v>
      </c>
      <c r="E18" s="194">
        <f>PPCL_NG!J18+PPCL_Spot!J18+GT_NG!J18+GT_Spot!J18+Bawana_NG!J18+Bawana_RLNG!J18+Bawana_Spot!J18</f>
        <v>53.040000000000006</v>
      </c>
      <c r="F18" s="194">
        <f>PPCL_NG!Q18+PPCL_Spot!Q18+GT_NG!Q18+GT_Spot!Q18+Bawana_NG!Q18+Bawana_RLNG!Q18+Bawana_Spot!Q18</f>
        <v>53.014417605238528</v>
      </c>
      <c r="G18" s="195">
        <f t="shared" si="1"/>
        <v>2.5582394761478611E-2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22.66</v>
      </c>
      <c r="L18" s="194">
        <f>PPCL_NG!S18+PPCL_Spot!S18+GT_NG!S18+GT_Spot!S18+Bawana_NG!S18+Bawana_RLNG!S18+Bawana_Spot!S18</f>
        <v>22.642336132290477</v>
      </c>
      <c r="M18" s="195">
        <f t="shared" si="3"/>
        <v>1.7663867709522663E-2</v>
      </c>
      <c r="N18" s="194">
        <f>PPCL_NG!M18+PPCL_Spot!M18+GT_NG!M18+GT_Spot!M18+Bawana_NG!M18+Bawana_RLNG!M18+Bawana_Spot!M18</f>
        <v>67.61</v>
      </c>
      <c r="O18" s="194">
        <f>PPCL_NG!T18+PPCL_Spot!T18+GT_NG!T18+GT_Spot!T18+Bawana_NG!T18+Bawana_RLNG!T18+Bawana_Spot!T18</f>
        <v>67.557054274409268</v>
      </c>
      <c r="P18" s="195">
        <f t="shared" si="4"/>
        <v>5.294572559073174E-2</v>
      </c>
      <c r="Q18" s="195">
        <f t="shared" si="5"/>
        <v>0.1700000000000319</v>
      </c>
    </row>
    <row r="19" spans="1:17">
      <c r="A19" s="34" t="s">
        <v>61</v>
      </c>
      <c r="B19" s="194">
        <f>PPCL_NG!I19+PPCL_Spot!I19+GT_NG!I19+GT_Spot!I19+Bawana_NG!I19+Bawana_RLNG!I19+Bawana_Spot!I19</f>
        <v>96.47999999999999</v>
      </c>
      <c r="C19" s="194">
        <f>PPCL_NG!P19+PPCL_Spot!P19+GT_NG!P19+GT_Spot!P19+Bawana_NG!P19+Bawana_RLNG!P19+Bawana_Spot!P19</f>
        <v>96.40596051729645</v>
      </c>
      <c r="D19" s="195">
        <f t="shared" si="0"/>
        <v>7.4039482703540216E-2</v>
      </c>
      <c r="E19" s="194">
        <f>PPCL_NG!J19+PPCL_Spot!J19+GT_NG!J19+GT_Spot!J19+Bawana_NG!J19+Bawana_RLNG!J19+Bawana_Spot!J19</f>
        <v>53.040000000000006</v>
      </c>
      <c r="F19" s="194">
        <f>PPCL_NG!Q19+PPCL_Spot!Q19+GT_NG!Q19+GT_Spot!Q19+Bawana_NG!Q19+Bawana_RLNG!Q19+Bawana_Spot!Q19</f>
        <v>53.014417605238528</v>
      </c>
      <c r="G19" s="195">
        <f t="shared" si="1"/>
        <v>2.5582394761478611E-2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22.66</v>
      </c>
      <c r="L19" s="194">
        <f>PPCL_NG!S19+PPCL_Spot!S19+GT_NG!S19+GT_Spot!S19+Bawana_NG!S19+Bawana_RLNG!S19+Bawana_Spot!S19</f>
        <v>22.642336132290477</v>
      </c>
      <c r="M19" s="195">
        <f t="shared" si="3"/>
        <v>1.7663867709522663E-2</v>
      </c>
      <c r="N19" s="194">
        <f>PPCL_NG!M19+PPCL_Spot!M19+GT_NG!M19+GT_Spot!M19+Bawana_NG!M19+Bawana_RLNG!M19+Bawana_Spot!M19</f>
        <v>67.61</v>
      </c>
      <c r="O19" s="194">
        <f>PPCL_NG!T19+PPCL_Spot!T19+GT_NG!T19+GT_Spot!T19+Bawana_NG!T19+Bawana_RLNG!T19+Bawana_Spot!T19</f>
        <v>67.557054274409268</v>
      </c>
      <c r="P19" s="195">
        <f t="shared" si="4"/>
        <v>5.294572559073174E-2</v>
      </c>
      <c r="Q19" s="195">
        <f t="shared" si="5"/>
        <v>0.1700000000000319</v>
      </c>
    </row>
    <row r="20" spans="1:17">
      <c r="A20" s="34" t="s">
        <v>62</v>
      </c>
      <c r="B20" s="194">
        <f>PPCL_NG!I20+PPCL_Spot!I20+GT_NG!I20+GT_Spot!I20+Bawana_NG!I20+Bawana_RLNG!I20+Bawana_Spot!I20</f>
        <v>96.47999999999999</v>
      </c>
      <c r="C20" s="194">
        <f>PPCL_NG!P20+PPCL_Spot!P20+GT_NG!P20+GT_Spot!P20+Bawana_NG!P20+Bawana_RLNG!P20+Bawana_Spot!P20</f>
        <v>96.40596051729645</v>
      </c>
      <c r="D20" s="195">
        <f t="shared" si="0"/>
        <v>7.4039482703540216E-2</v>
      </c>
      <c r="E20" s="194">
        <f>PPCL_NG!J20+PPCL_Spot!J20+GT_NG!J20+GT_Spot!J20+Bawana_NG!J20+Bawana_RLNG!J20+Bawana_Spot!J20</f>
        <v>53.040000000000006</v>
      </c>
      <c r="F20" s="194">
        <f>PPCL_NG!Q20+PPCL_Spot!Q20+GT_NG!Q20+GT_Spot!Q20+Bawana_NG!Q20+Bawana_RLNG!Q20+Bawana_Spot!Q20</f>
        <v>53.014417605238528</v>
      </c>
      <c r="G20" s="195">
        <f t="shared" si="1"/>
        <v>2.5582394761478611E-2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22.66</v>
      </c>
      <c r="L20" s="194">
        <f>PPCL_NG!S20+PPCL_Spot!S20+GT_NG!S20+GT_Spot!S20+Bawana_NG!S20+Bawana_RLNG!S20+Bawana_Spot!S20</f>
        <v>22.642336132290477</v>
      </c>
      <c r="M20" s="195">
        <f t="shared" si="3"/>
        <v>1.7663867709522663E-2</v>
      </c>
      <c r="N20" s="194">
        <f>PPCL_NG!M20+PPCL_Spot!M20+GT_NG!M20+GT_Spot!M20+Bawana_NG!M20+Bawana_RLNG!M20+Bawana_Spot!M20</f>
        <v>67.61</v>
      </c>
      <c r="O20" s="194">
        <f>PPCL_NG!T20+PPCL_Spot!T20+GT_NG!T20+GT_Spot!T20+Bawana_NG!T20+Bawana_RLNG!T20+Bawana_Spot!T20</f>
        <v>67.557054274409268</v>
      </c>
      <c r="P20" s="195">
        <f t="shared" si="4"/>
        <v>5.294572559073174E-2</v>
      </c>
      <c r="Q20" s="195">
        <f t="shared" si="5"/>
        <v>0.1700000000000319</v>
      </c>
    </row>
    <row r="21" spans="1:17">
      <c r="A21" s="34" t="s">
        <v>63</v>
      </c>
      <c r="B21" s="194">
        <f>PPCL_NG!I21+PPCL_Spot!I21+GT_NG!I21+GT_Spot!I21+Bawana_NG!I21+Bawana_RLNG!I21+Bawana_Spot!I21</f>
        <v>96.47999999999999</v>
      </c>
      <c r="C21" s="194">
        <f>PPCL_NG!P21+PPCL_Spot!P21+GT_NG!P21+GT_Spot!P21+Bawana_NG!P21+Bawana_RLNG!P21+Bawana_Spot!P21</f>
        <v>96.40596051729645</v>
      </c>
      <c r="D21" s="195">
        <f t="shared" si="0"/>
        <v>7.4039482703540216E-2</v>
      </c>
      <c r="E21" s="194">
        <f>PPCL_NG!J21+PPCL_Spot!J21+GT_NG!J21+GT_Spot!J21+Bawana_NG!J21+Bawana_RLNG!J21+Bawana_Spot!J21</f>
        <v>53.040000000000006</v>
      </c>
      <c r="F21" s="194">
        <f>PPCL_NG!Q21+PPCL_Spot!Q21+GT_NG!Q21+GT_Spot!Q21+Bawana_NG!Q21+Bawana_RLNG!Q21+Bawana_Spot!Q21</f>
        <v>53.014417605238528</v>
      </c>
      <c r="G21" s="195">
        <f t="shared" si="1"/>
        <v>2.5582394761478611E-2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22.66</v>
      </c>
      <c r="L21" s="194">
        <f>PPCL_NG!S21+PPCL_Spot!S21+GT_NG!S21+GT_Spot!S21+Bawana_NG!S21+Bawana_RLNG!S21+Bawana_Spot!S21</f>
        <v>22.642336132290477</v>
      </c>
      <c r="M21" s="195">
        <f t="shared" si="3"/>
        <v>1.7663867709522663E-2</v>
      </c>
      <c r="N21" s="194">
        <f>PPCL_NG!M21+PPCL_Spot!M21+GT_NG!M21+GT_Spot!M21+Bawana_NG!M21+Bawana_RLNG!M21+Bawana_Spot!M21</f>
        <v>67.61</v>
      </c>
      <c r="O21" s="194">
        <f>PPCL_NG!T21+PPCL_Spot!T21+GT_NG!T21+GT_Spot!T21+Bawana_NG!T21+Bawana_RLNG!T21+Bawana_Spot!T21</f>
        <v>67.557054274409268</v>
      </c>
      <c r="P21" s="195">
        <f t="shared" si="4"/>
        <v>5.294572559073174E-2</v>
      </c>
      <c r="Q21" s="195">
        <f t="shared" si="5"/>
        <v>0.1700000000000319</v>
      </c>
    </row>
    <row r="22" spans="1:17">
      <c r="A22" s="34" t="s">
        <v>64</v>
      </c>
      <c r="B22" s="194">
        <f>PPCL_NG!I22+PPCL_Spot!I22+GT_NG!I22+GT_Spot!I22+Bawana_NG!I22+Bawana_RLNG!I22+Bawana_Spot!I22</f>
        <v>96.47999999999999</v>
      </c>
      <c r="C22" s="194">
        <f>PPCL_NG!P22+PPCL_Spot!P22+GT_NG!P22+GT_Spot!P22+Bawana_NG!P22+Bawana_RLNG!P22+Bawana_Spot!P22</f>
        <v>96.40596051729645</v>
      </c>
      <c r="D22" s="195">
        <f t="shared" si="0"/>
        <v>7.4039482703540216E-2</v>
      </c>
      <c r="E22" s="194">
        <f>PPCL_NG!J22+PPCL_Spot!J22+GT_NG!J22+GT_Spot!J22+Bawana_NG!J22+Bawana_RLNG!J22+Bawana_Spot!J22</f>
        <v>53.040000000000006</v>
      </c>
      <c r="F22" s="194">
        <f>PPCL_NG!Q22+PPCL_Spot!Q22+GT_NG!Q22+GT_Spot!Q22+Bawana_NG!Q22+Bawana_RLNG!Q22+Bawana_Spot!Q22</f>
        <v>53.014417605238528</v>
      </c>
      <c r="G22" s="195">
        <f t="shared" si="1"/>
        <v>2.5582394761478611E-2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22.66</v>
      </c>
      <c r="L22" s="194">
        <f>PPCL_NG!S22+PPCL_Spot!S22+GT_NG!S22+GT_Spot!S22+Bawana_NG!S22+Bawana_RLNG!S22+Bawana_Spot!S22</f>
        <v>22.642336132290477</v>
      </c>
      <c r="M22" s="195">
        <f t="shared" si="3"/>
        <v>1.7663867709522663E-2</v>
      </c>
      <c r="N22" s="194">
        <f>PPCL_NG!M22+PPCL_Spot!M22+GT_NG!M22+GT_Spot!M22+Bawana_NG!M22+Bawana_RLNG!M22+Bawana_Spot!M22</f>
        <v>67.61</v>
      </c>
      <c r="O22" s="194">
        <f>PPCL_NG!T22+PPCL_Spot!T22+GT_NG!T22+GT_Spot!T22+Bawana_NG!T22+Bawana_RLNG!T22+Bawana_Spot!T22</f>
        <v>67.557054274409268</v>
      </c>
      <c r="P22" s="195">
        <f t="shared" si="4"/>
        <v>5.294572559073174E-2</v>
      </c>
      <c r="Q22" s="195">
        <f t="shared" si="5"/>
        <v>0.1700000000000319</v>
      </c>
    </row>
    <row r="23" spans="1:17">
      <c r="A23" s="34" t="s">
        <v>65</v>
      </c>
      <c r="B23" s="194">
        <f>PPCL_NG!I23+PPCL_Spot!I23+GT_NG!I23+GT_Spot!I23+Bawana_NG!I23+Bawana_RLNG!I23+Bawana_Spot!I23</f>
        <v>96.47999999999999</v>
      </c>
      <c r="C23" s="194">
        <f>PPCL_NG!P23+PPCL_Spot!P23+GT_NG!P23+GT_Spot!P23+Bawana_NG!P23+Bawana_RLNG!P23+Bawana_Spot!P23</f>
        <v>96.40596051729645</v>
      </c>
      <c r="D23" s="195">
        <f t="shared" si="0"/>
        <v>7.4039482703540216E-2</v>
      </c>
      <c r="E23" s="194">
        <f>PPCL_NG!J23+PPCL_Spot!J23+GT_NG!J23+GT_Spot!J23+Bawana_NG!J23+Bawana_RLNG!J23+Bawana_Spot!J23</f>
        <v>53.040000000000006</v>
      </c>
      <c r="F23" s="194">
        <f>PPCL_NG!Q23+PPCL_Spot!Q23+GT_NG!Q23+GT_Spot!Q23+Bawana_NG!Q23+Bawana_RLNG!Q23+Bawana_Spot!Q23</f>
        <v>53.014417605238528</v>
      </c>
      <c r="G23" s="195">
        <f t="shared" si="1"/>
        <v>2.5582394761478611E-2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22.66</v>
      </c>
      <c r="L23" s="194">
        <f>PPCL_NG!S23+PPCL_Spot!S23+GT_NG!S23+GT_Spot!S23+Bawana_NG!S23+Bawana_RLNG!S23+Bawana_Spot!S23</f>
        <v>22.642336132290477</v>
      </c>
      <c r="M23" s="195">
        <f t="shared" si="3"/>
        <v>1.7663867709522663E-2</v>
      </c>
      <c r="N23" s="194">
        <f>PPCL_NG!M23+PPCL_Spot!M23+GT_NG!M23+GT_Spot!M23+Bawana_NG!M23+Bawana_RLNG!M23+Bawana_Spot!M23</f>
        <v>67.61</v>
      </c>
      <c r="O23" s="194">
        <f>PPCL_NG!T23+PPCL_Spot!T23+GT_NG!T23+GT_Spot!T23+Bawana_NG!T23+Bawana_RLNG!T23+Bawana_Spot!T23</f>
        <v>67.557054274409268</v>
      </c>
      <c r="P23" s="195">
        <f t="shared" si="4"/>
        <v>5.294572559073174E-2</v>
      </c>
      <c r="Q23" s="195">
        <f t="shared" si="5"/>
        <v>0.1700000000000319</v>
      </c>
    </row>
    <row r="24" spans="1:17">
      <c r="A24" s="34" t="s">
        <v>66</v>
      </c>
      <c r="B24" s="194">
        <f>PPCL_NG!I24+PPCL_Spot!I24+GT_NG!I24+GT_Spot!I24+Bawana_NG!I24+Bawana_RLNG!I24+Bawana_Spot!I24</f>
        <v>96.47999999999999</v>
      </c>
      <c r="C24" s="194">
        <f>PPCL_NG!P24+PPCL_Spot!P24+GT_NG!P24+GT_Spot!P24+Bawana_NG!P24+Bawana_RLNG!P24+Bawana_Spot!P24</f>
        <v>96.40596051729645</v>
      </c>
      <c r="D24" s="195">
        <f t="shared" si="0"/>
        <v>7.4039482703540216E-2</v>
      </c>
      <c r="E24" s="194">
        <f>PPCL_NG!J24+PPCL_Spot!J24+GT_NG!J24+GT_Spot!J24+Bawana_NG!J24+Bawana_RLNG!J24+Bawana_Spot!J24</f>
        <v>53.040000000000006</v>
      </c>
      <c r="F24" s="194">
        <f>PPCL_NG!Q24+PPCL_Spot!Q24+GT_NG!Q24+GT_Spot!Q24+Bawana_NG!Q24+Bawana_RLNG!Q24+Bawana_Spot!Q24</f>
        <v>53.014417605238528</v>
      </c>
      <c r="G24" s="195">
        <f t="shared" si="1"/>
        <v>2.5582394761478611E-2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22.66</v>
      </c>
      <c r="L24" s="194">
        <f>PPCL_NG!S24+PPCL_Spot!S24+GT_NG!S24+GT_Spot!S24+Bawana_NG!S24+Bawana_RLNG!S24+Bawana_Spot!S24</f>
        <v>22.642336132290477</v>
      </c>
      <c r="M24" s="195">
        <f t="shared" si="3"/>
        <v>1.7663867709522663E-2</v>
      </c>
      <c r="N24" s="194">
        <f>PPCL_NG!M24+PPCL_Spot!M24+GT_NG!M24+GT_Spot!M24+Bawana_NG!M24+Bawana_RLNG!M24+Bawana_Spot!M24</f>
        <v>67.61</v>
      </c>
      <c r="O24" s="194">
        <f>PPCL_NG!T24+PPCL_Spot!T24+GT_NG!T24+GT_Spot!T24+Bawana_NG!T24+Bawana_RLNG!T24+Bawana_Spot!T24</f>
        <v>67.557054274409268</v>
      </c>
      <c r="P24" s="195">
        <f t="shared" si="4"/>
        <v>5.294572559073174E-2</v>
      </c>
      <c r="Q24" s="195">
        <f t="shared" si="5"/>
        <v>0.1700000000000319</v>
      </c>
    </row>
    <row r="25" spans="1:17">
      <c r="A25" s="34" t="s">
        <v>67</v>
      </c>
      <c r="B25" s="194">
        <f>PPCL_NG!I25+PPCL_Spot!I25+GT_NG!I25+GT_Spot!I25+Bawana_NG!I25+Bawana_RLNG!I25+Bawana_Spot!I25</f>
        <v>96.47999999999999</v>
      </c>
      <c r="C25" s="194">
        <f>PPCL_NG!P25+PPCL_Spot!P25+GT_NG!P25+GT_Spot!P25+Bawana_NG!P25+Bawana_RLNG!P25+Bawana_Spot!P25</f>
        <v>96.40596051729645</v>
      </c>
      <c r="D25" s="195">
        <f t="shared" si="0"/>
        <v>7.4039482703540216E-2</v>
      </c>
      <c r="E25" s="194">
        <f>PPCL_NG!J25+PPCL_Spot!J25+GT_NG!J25+GT_Spot!J25+Bawana_NG!J25+Bawana_RLNG!J25+Bawana_Spot!J25</f>
        <v>53.040000000000006</v>
      </c>
      <c r="F25" s="194">
        <f>PPCL_NG!Q25+PPCL_Spot!Q25+GT_NG!Q25+GT_Spot!Q25+Bawana_NG!Q25+Bawana_RLNG!Q25+Bawana_Spot!Q25</f>
        <v>53.014417605238528</v>
      </c>
      <c r="G25" s="195">
        <f t="shared" si="1"/>
        <v>2.5582394761478611E-2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22.66</v>
      </c>
      <c r="L25" s="194">
        <f>PPCL_NG!S25+PPCL_Spot!S25+GT_NG!S25+GT_Spot!S25+Bawana_NG!S25+Bawana_RLNG!S25+Bawana_Spot!S25</f>
        <v>22.642336132290477</v>
      </c>
      <c r="M25" s="195">
        <f t="shared" si="3"/>
        <v>1.7663867709522663E-2</v>
      </c>
      <c r="N25" s="194">
        <f>PPCL_NG!M25+PPCL_Spot!M25+GT_NG!M25+GT_Spot!M25+Bawana_NG!M25+Bawana_RLNG!M25+Bawana_Spot!M25</f>
        <v>67.61</v>
      </c>
      <c r="O25" s="194">
        <f>PPCL_NG!T25+PPCL_Spot!T25+GT_NG!T25+GT_Spot!T25+Bawana_NG!T25+Bawana_RLNG!T25+Bawana_Spot!T25</f>
        <v>67.557054274409268</v>
      </c>
      <c r="P25" s="195">
        <f t="shared" si="4"/>
        <v>5.294572559073174E-2</v>
      </c>
      <c r="Q25" s="195">
        <f t="shared" si="5"/>
        <v>0.1700000000000319</v>
      </c>
    </row>
    <row r="26" spans="1:17">
      <c r="A26" s="34" t="s">
        <v>68</v>
      </c>
      <c r="B26" s="194">
        <f>PPCL_NG!I26+PPCL_Spot!I26+GT_NG!I26+GT_Spot!I26+Bawana_NG!I26+Bawana_RLNG!I26+Bawana_Spot!I26</f>
        <v>96.47999999999999</v>
      </c>
      <c r="C26" s="194">
        <f>PPCL_NG!P26+PPCL_Spot!P26+GT_NG!P26+GT_Spot!P26+Bawana_NG!P26+Bawana_RLNG!P26+Bawana_Spot!P26</f>
        <v>96.40596051729645</v>
      </c>
      <c r="D26" s="195">
        <f t="shared" si="0"/>
        <v>7.4039482703540216E-2</v>
      </c>
      <c r="E26" s="194">
        <f>PPCL_NG!J26+PPCL_Spot!J26+GT_NG!J26+GT_Spot!J26+Bawana_NG!J26+Bawana_RLNG!J26+Bawana_Spot!J26</f>
        <v>53.040000000000006</v>
      </c>
      <c r="F26" s="194">
        <f>PPCL_NG!Q26+PPCL_Spot!Q26+GT_NG!Q26+GT_Spot!Q26+Bawana_NG!Q26+Bawana_RLNG!Q26+Bawana_Spot!Q26</f>
        <v>53.014417605238528</v>
      </c>
      <c r="G26" s="195">
        <f t="shared" si="1"/>
        <v>2.5582394761478611E-2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22.66</v>
      </c>
      <c r="L26" s="194">
        <f>PPCL_NG!S26+PPCL_Spot!S26+GT_NG!S26+GT_Spot!S26+Bawana_NG!S26+Bawana_RLNG!S26+Bawana_Spot!S26</f>
        <v>22.642336132290477</v>
      </c>
      <c r="M26" s="195">
        <f t="shared" si="3"/>
        <v>1.7663867709522663E-2</v>
      </c>
      <c r="N26" s="194">
        <f>PPCL_NG!M26+PPCL_Spot!M26+GT_NG!M26+GT_Spot!M26+Bawana_NG!M26+Bawana_RLNG!M26+Bawana_Spot!M26</f>
        <v>67.61</v>
      </c>
      <c r="O26" s="194">
        <f>PPCL_NG!T26+PPCL_Spot!T26+GT_NG!T26+GT_Spot!T26+Bawana_NG!T26+Bawana_RLNG!T26+Bawana_Spot!T26</f>
        <v>67.557054274409268</v>
      </c>
      <c r="P26" s="195">
        <f t="shared" si="4"/>
        <v>5.294572559073174E-2</v>
      </c>
      <c r="Q26" s="195">
        <f t="shared" si="5"/>
        <v>0.1700000000000319</v>
      </c>
    </row>
    <row r="27" spans="1:17">
      <c r="A27" s="34" t="s">
        <v>69</v>
      </c>
      <c r="B27" s="194">
        <f>PPCL_NG!I27+PPCL_Spot!I27+GT_NG!I27+GT_Spot!I27+Bawana_NG!I27+Bawana_RLNG!I27+Bawana_Spot!I27</f>
        <v>96.460000000000008</v>
      </c>
      <c r="C27" s="194">
        <f>PPCL_NG!P27+PPCL_Spot!P27+GT_NG!P27+GT_Spot!P27+Bawana_NG!P27+Bawana_RLNG!P27+Bawana_Spot!P27</f>
        <v>96.378247312982026</v>
      </c>
      <c r="D27" s="195">
        <f t="shared" si="0"/>
        <v>8.1752687017981884E-2</v>
      </c>
      <c r="E27" s="194">
        <f>PPCL_NG!J27+PPCL_Spot!J27+GT_NG!J27+GT_Spot!J27+Bawana_NG!J27+Bawana_RLNG!J27+Bawana_Spot!J27</f>
        <v>62.050000000000004</v>
      </c>
      <c r="F27" s="194">
        <f>PPCL_NG!Q27+PPCL_Spot!Q27+GT_NG!Q27+GT_Spot!Q27+Bawana_NG!Q27+Bawana_RLNG!Q27+Bawana_Spot!Q27</f>
        <v>62.019546296061705</v>
      </c>
      <c r="G27" s="195">
        <f t="shared" si="1"/>
        <v>3.045370393829927E-2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4.999772406572899</v>
      </c>
      <c r="J27" s="195">
        <f t="shared" si="2"/>
        <v>2.2759342710099162E-4</v>
      </c>
      <c r="K27" s="194">
        <f>PPCL_NG!L27+PPCL_Spot!L27+GT_NG!L27+GT_Spot!L27+Bawana_NG!L27+Bawana_RLNG!L27+Bawana_Spot!L27</f>
        <v>21.33</v>
      </c>
      <c r="L27" s="194">
        <f>PPCL_NG!S27+PPCL_Spot!S27+GT_NG!S27+GT_Spot!S27+Bawana_NG!S27+Bawana_RLNG!S27+Bawana_Spot!S27</f>
        <v>21.31058887735264</v>
      </c>
      <c r="M27" s="195">
        <f t="shared" si="3"/>
        <v>1.9411122647358781E-2</v>
      </c>
      <c r="N27" s="194">
        <f>PPCL_NG!M27+PPCL_Spot!M27+GT_NG!M27+GT_Spot!M27+Bawana_NG!M27+Bawana_RLNG!M27+Bawana_Spot!M27</f>
        <v>63.629999999999995</v>
      </c>
      <c r="O27" s="194">
        <f>PPCL_NG!T27+PPCL_Spot!T27+GT_NG!T27+GT_Spot!T27+Bawana_NG!T27+Bawana_RLNG!T27+Bawana_Spot!T27</f>
        <v>63.571845107030761</v>
      </c>
      <c r="P27" s="195">
        <f t="shared" si="4"/>
        <v>5.8154892969234595E-2</v>
      </c>
      <c r="Q27" s="195">
        <f t="shared" si="5"/>
        <v>0.18999999999997552</v>
      </c>
    </row>
    <row r="28" spans="1:17">
      <c r="A28" s="34" t="s">
        <v>70</v>
      </c>
      <c r="B28" s="194">
        <f>PPCL_NG!I28+PPCL_Spot!I28+GT_NG!I28+GT_Spot!I28+Bawana_NG!I28+Bawana_RLNG!I28+Bawana_Spot!I28</f>
        <v>96.460000000000008</v>
      </c>
      <c r="C28" s="194">
        <f>PPCL_NG!P28+PPCL_Spot!P28+GT_NG!P28+GT_Spot!P28+Bawana_NG!P28+Bawana_RLNG!P28+Bawana_Spot!P28</f>
        <v>96.378247312982026</v>
      </c>
      <c r="D28" s="195">
        <f t="shared" si="0"/>
        <v>8.1752687017981884E-2</v>
      </c>
      <c r="E28" s="194">
        <f>PPCL_NG!J28+PPCL_Spot!J28+GT_NG!J28+GT_Spot!J28+Bawana_NG!J28+Bawana_RLNG!J28+Bawana_Spot!J28</f>
        <v>62.050000000000004</v>
      </c>
      <c r="F28" s="194">
        <f>PPCL_NG!Q28+PPCL_Spot!Q28+GT_NG!Q28+GT_Spot!Q28+Bawana_NG!Q28+Bawana_RLNG!Q28+Bawana_Spot!Q28</f>
        <v>62.019546296061705</v>
      </c>
      <c r="G28" s="195">
        <f t="shared" si="1"/>
        <v>3.045370393829927E-2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4.999772406572899</v>
      </c>
      <c r="J28" s="195">
        <f t="shared" si="2"/>
        <v>2.2759342710099162E-4</v>
      </c>
      <c r="K28" s="194">
        <f>PPCL_NG!L28+PPCL_Spot!L28+GT_NG!L28+GT_Spot!L28+Bawana_NG!L28+Bawana_RLNG!L28+Bawana_Spot!L28</f>
        <v>21.33</v>
      </c>
      <c r="L28" s="194">
        <f>PPCL_NG!S28+PPCL_Spot!S28+GT_NG!S28+GT_Spot!S28+Bawana_NG!S28+Bawana_RLNG!S28+Bawana_Spot!S28</f>
        <v>21.31058887735264</v>
      </c>
      <c r="M28" s="195">
        <f t="shared" si="3"/>
        <v>1.9411122647358781E-2</v>
      </c>
      <c r="N28" s="194">
        <f>PPCL_NG!M28+PPCL_Spot!M28+GT_NG!M28+GT_Spot!M28+Bawana_NG!M28+Bawana_RLNG!M28+Bawana_Spot!M28</f>
        <v>63.629999999999995</v>
      </c>
      <c r="O28" s="194">
        <f>PPCL_NG!T28+PPCL_Spot!T28+GT_NG!T28+GT_Spot!T28+Bawana_NG!T28+Bawana_RLNG!T28+Bawana_Spot!T28</f>
        <v>63.571845107030761</v>
      </c>
      <c r="P28" s="195">
        <f t="shared" si="4"/>
        <v>5.8154892969234595E-2</v>
      </c>
      <c r="Q28" s="195">
        <f t="shared" si="5"/>
        <v>0.18999999999997552</v>
      </c>
    </row>
    <row r="29" spans="1:17">
      <c r="A29" s="34" t="s">
        <v>71</v>
      </c>
      <c r="B29" s="194">
        <f>PPCL_NG!I29+PPCL_Spot!I29+GT_NG!I29+GT_Spot!I29+Bawana_NG!I29+Bawana_RLNG!I29+Bawana_Spot!I29</f>
        <v>96.460000000000008</v>
      </c>
      <c r="C29" s="194">
        <f>PPCL_NG!P29+PPCL_Spot!P29+GT_NG!P29+GT_Spot!P29+Bawana_NG!P29+Bawana_RLNG!P29+Bawana_Spot!P29</f>
        <v>96.382070882557329</v>
      </c>
      <c r="D29" s="195">
        <f t="shared" si="0"/>
        <v>7.792911744267883E-2</v>
      </c>
      <c r="E29" s="194">
        <f>PPCL_NG!J29+PPCL_Spot!J29+GT_NG!J29+GT_Spot!J29+Bawana_NG!J29+Bawana_RLNG!J29+Bawana_Spot!J29</f>
        <v>62.050000000000004</v>
      </c>
      <c r="F29" s="194">
        <f>PPCL_NG!Q29+PPCL_Spot!Q29+GT_NG!Q29+GT_Spot!Q29+Bawana_NG!Q29+Bawana_RLNG!Q29+Bawana_Spot!Q29</f>
        <v>62.022168172341907</v>
      </c>
      <c r="G29" s="195">
        <f t="shared" si="1"/>
        <v>2.7831827658097552E-2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</v>
      </c>
      <c r="J29" s="195">
        <f t="shared" si="2"/>
        <v>0</v>
      </c>
      <c r="K29" s="194">
        <f>PPCL_NG!L29+PPCL_Spot!L29+GT_NG!L29+GT_Spot!L29+Bawana_NG!L29+Bawana_RLNG!L29+Bawana_Spot!L29</f>
        <v>2.97</v>
      </c>
      <c r="L29" s="194">
        <f>PPCL_NG!S29+PPCL_Spot!S29+GT_NG!S29+GT_Spot!S29+Bawana_NG!S29+Bawana_RLNG!S29+Bawana_Spot!S29</f>
        <v>2.9514246004169564</v>
      </c>
      <c r="M29" s="195">
        <f t="shared" si="3"/>
        <v>1.8575399583043772E-2</v>
      </c>
      <c r="N29" s="194">
        <f>PPCL_NG!M29+PPCL_Spot!M29+GT_NG!M29+GT_Spot!M29+Bawana_NG!M29+Bawana_RLNG!M29+Bawana_Spot!M29</f>
        <v>78.510000000000005</v>
      </c>
      <c r="O29" s="194">
        <f>PPCL_NG!T29+PPCL_Spot!T29+GT_NG!T29+GT_Spot!T29+Bawana_NG!T29+Bawana_RLNG!T29+Bawana_Spot!T29</f>
        <v>78.45433634468381</v>
      </c>
      <c r="P29" s="195">
        <f t="shared" si="4"/>
        <v>5.5663655316195104E-2</v>
      </c>
      <c r="Q29" s="195">
        <f t="shared" si="5"/>
        <v>0.18000000000001526</v>
      </c>
    </row>
    <row r="30" spans="1:17">
      <c r="A30" s="34" t="s">
        <v>72</v>
      </c>
      <c r="B30" s="194">
        <f>PPCL_NG!I30+PPCL_Spot!I30+GT_NG!I30+GT_Spot!I30+Bawana_NG!I30+Bawana_RLNG!I30+Bawana_Spot!I30</f>
        <v>96.460000000000008</v>
      </c>
      <c r="C30" s="194">
        <f>PPCL_NG!P30+PPCL_Spot!P30+GT_NG!P30+GT_Spot!P30+Bawana_NG!P30+Bawana_RLNG!P30+Bawana_Spot!P30</f>
        <v>96.382070882557329</v>
      </c>
      <c r="D30" s="195">
        <f t="shared" si="0"/>
        <v>7.792911744267883E-2</v>
      </c>
      <c r="E30" s="194">
        <f>PPCL_NG!J30+PPCL_Spot!J30+GT_NG!J30+GT_Spot!J30+Bawana_NG!J30+Bawana_RLNG!J30+Bawana_Spot!J30</f>
        <v>62.050000000000004</v>
      </c>
      <c r="F30" s="194">
        <f>PPCL_NG!Q30+PPCL_Spot!Q30+GT_NG!Q30+GT_Spot!Q30+Bawana_NG!Q30+Bawana_RLNG!Q30+Bawana_Spot!Q30</f>
        <v>62.022168172341907</v>
      </c>
      <c r="G30" s="195">
        <f t="shared" si="1"/>
        <v>2.7831827658097552E-2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2.97</v>
      </c>
      <c r="L30" s="194">
        <f>PPCL_NG!S30+PPCL_Spot!S30+GT_NG!S30+GT_Spot!S30+Bawana_NG!S30+Bawana_RLNG!S30+Bawana_Spot!S30</f>
        <v>2.9514246004169564</v>
      </c>
      <c r="M30" s="195">
        <f t="shared" si="3"/>
        <v>1.8575399583043772E-2</v>
      </c>
      <c r="N30" s="194">
        <f>PPCL_NG!M30+PPCL_Spot!M30+GT_NG!M30+GT_Spot!M30+Bawana_NG!M30+Bawana_RLNG!M30+Bawana_Spot!M30</f>
        <v>78.510000000000005</v>
      </c>
      <c r="O30" s="194">
        <f>PPCL_NG!T30+PPCL_Spot!T30+GT_NG!T30+GT_Spot!T30+Bawana_NG!T30+Bawana_RLNG!T30+Bawana_Spot!T30</f>
        <v>78.45433634468381</v>
      </c>
      <c r="P30" s="195">
        <f t="shared" si="4"/>
        <v>5.5663655316195104E-2</v>
      </c>
      <c r="Q30" s="195">
        <f t="shared" si="5"/>
        <v>0.18000000000001526</v>
      </c>
    </row>
    <row r="31" spans="1:17">
      <c r="A31" s="34" t="s">
        <v>73</v>
      </c>
      <c r="B31" s="194">
        <f>PPCL_NG!I31+PPCL_Spot!I31+GT_NG!I31+GT_Spot!I31+Bawana_NG!I31+Bawana_RLNG!I31+Bawana_Spot!I31</f>
        <v>96.460000000000008</v>
      </c>
      <c r="C31" s="194">
        <f>PPCL_NG!P31+PPCL_Spot!P31+GT_NG!P31+GT_Spot!P31+Bawana_NG!P31+Bawana_RLNG!P31+Bawana_Spot!P31</f>
        <v>96.382070882557329</v>
      </c>
      <c r="D31" s="195">
        <f t="shared" si="0"/>
        <v>7.792911744267883E-2</v>
      </c>
      <c r="E31" s="194">
        <f>PPCL_NG!J31+PPCL_Spot!J31+GT_NG!J31+GT_Spot!J31+Bawana_NG!J31+Bawana_RLNG!J31+Bawana_Spot!J31</f>
        <v>62.050000000000004</v>
      </c>
      <c r="F31" s="194">
        <f>PPCL_NG!Q31+PPCL_Spot!Q31+GT_NG!Q31+GT_Spot!Q31+Bawana_NG!Q31+Bawana_RLNG!Q31+Bawana_Spot!Q31</f>
        <v>62.022168172341907</v>
      </c>
      <c r="G31" s="195">
        <f t="shared" si="1"/>
        <v>2.7831827658097552E-2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2.97</v>
      </c>
      <c r="L31" s="194">
        <f>PPCL_NG!S31+PPCL_Spot!S31+GT_NG!S31+GT_Spot!S31+Bawana_NG!S31+Bawana_RLNG!S31+Bawana_Spot!S31</f>
        <v>2.9514246004169564</v>
      </c>
      <c r="M31" s="195">
        <f t="shared" si="3"/>
        <v>1.8575399583043772E-2</v>
      </c>
      <c r="N31" s="194">
        <f>PPCL_NG!M31+PPCL_Spot!M31+GT_NG!M31+GT_Spot!M31+Bawana_NG!M31+Bawana_RLNG!M31+Bawana_Spot!M31</f>
        <v>78.510000000000005</v>
      </c>
      <c r="O31" s="194">
        <f>PPCL_NG!T31+PPCL_Spot!T31+GT_NG!T31+GT_Spot!T31+Bawana_NG!T31+Bawana_RLNG!T31+Bawana_Spot!T31</f>
        <v>78.45433634468381</v>
      </c>
      <c r="P31" s="195">
        <f t="shared" si="4"/>
        <v>5.5663655316195104E-2</v>
      </c>
      <c r="Q31" s="195">
        <f t="shared" si="5"/>
        <v>0.18000000000001526</v>
      </c>
    </row>
    <row r="32" spans="1:17">
      <c r="A32" s="34" t="s">
        <v>74</v>
      </c>
      <c r="B32" s="194">
        <f>PPCL_NG!I32+PPCL_Spot!I32+GT_NG!I32+GT_Spot!I32+Bawana_NG!I32+Bawana_RLNG!I32+Bawana_Spot!I32</f>
        <v>96.460000000000008</v>
      </c>
      <c r="C32" s="194">
        <f>PPCL_NG!P32+PPCL_Spot!P32+GT_NG!P32+GT_Spot!P32+Bawana_NG!P32+Bawana_RLNG!P32+Bawana_Spot!P32</f>
        <v>96.382070882557329</v>
      </c>
      <c r="D32" s="195">
        <f t="shared" si="0"/>
        <v>7.792911744267883E-2</v>
      </c>
      <c r="E32" s="194">
        <f>PPCL_NG!J32+PPCL_Spot!J32+GT_NG!J32+GT_Spot!J32+Bawana_NG!J32+Bawana_RLNG!J32+Bawana_Spot!J32</f>
        <v>62.050000000000004</v>
      </c>
      <c r="F32" s="194">
        <f>PPCL_NG!Q32+PPCL_Spot!Q32+GT_NG!Q32+GT_Spot!Q32+Bawana_NG!Q32+Bawana_RLNG!Q32+Bawana_Spot!Q32</f>
        <v>62.022168172341907</v>
      </c>
      <c r="G32" s="195">
        <f t="shared" si="1"/>
        <v>2.7831827658097552E-2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2.97</v>
      </c>
      <c r="L32" s="194">
        <f>PPCL_NG!S32+PPCL_Spot!S32+GT_NG!S32+GT_Spot!S32+Bawana_NG!S32+Bawana_RLNG!S32+Bawana_Spot!S32</f>
        <v>2.9514246004169564</v>
      </c>
      <c r="M32" s="195">
        <f t="shared" si="3"/>
        <v>1.8575399583043772E-2</v>
      </c>
      <c r="N32" s="194">
        <f>PPCL_NG!M32+PPCL_Spot!M32+GT_NG!M32+GT_Spot!M32+Bawana_NG!M32+Bawana_RLNG!M32+Bawana_Spot!M32</f>
        <v>78.510000000000005</v>
      </c>
      <c r="O32" s="194">
        <f>PPCL_NG!T32+PPCL_Spot!T32+GT_NG!T32+GT_Spot!T32+Bawana_NG!T32+Bawana_RLNG!T32+Bawana_Spot!T32</f>
        <v>78.45433634468381</v>
      </c>
      <c r="P32" s="195">
        <f t="shared" si="4"/>
        <v>5.5663655316195104E-2</v>
      </c>
      <c r="Q32" s="195">
        <f t="shared" si="5"/>
        <v>0.18000000000001526</v>
      </c>
    </row>
    <row r="33" spans="1:17">
      <c r="A33" s="34" t="s">
        <v>75</v>
      </c>
      <c r="B33" s="194">
        <f>PPCL_NG!I33+PPCL_Spot!I33+GT_NG!I33+GT_Spot!I33+Bawana_NG!I33+Bawana_RLNG!I33+Bawana_Spot!I33</f>
        <v>96.460000000000008</v>
      </c>
      <c r="C33" s="194">
        <f>PPCL_NG!P33+PPCL_Spot!P33+GT_NG!P33+GT_Spot!P33+Bawana_NG!P33+Bawana_RLNG!P33+Bawana_Spot!P33</f>
        <v>96.382070882557329</v>
      </c>
      <c r="D33" s="195">
        <f t="shared" si="0"/>
        <v>7.792911744267883E-2</v>
      </c>
      <c r="E33" s="194">
        <f>PPCL_NG!J33+PPCL_Spot!J33+GT_NG!J33+GT_Spot!J33+Bawana_NG!J33+Bawana_RLNG!J33+Bawana_Spot!J33</f>
        <v>62.050000000000004</v>
      </c>
      <c r="F33" s="194">
        <f>PPCL_NG!Q33+PPCL_Spot!Q33+GT_NG!Q33+GT_Spot!Q33+Bawana_NG!Q33+Bawana_RLNG!Q33+Bawana_Spot!Q33</f>
        <v>62.022168172341907</v>
      </c>
      <c r="G33" s="195">
        <f t="shared" si="1"/>
        <v>2.7831827658097552E-2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2.97</v>
      </c>
      <c r="L33" s="194">
        <f>PPCL_NG!S33+PPCL_Spot!S33+GT_NG!S33+GT_Spot!S33+Bawana_NG!S33+Bawana_RLNG!S33+Bawana_Spot!S33</f>
        <v>2.9514246004169564</v>
      </c>
      <c r="M33" s="195">
        <f t="shared" si="3"/>
        <v>1.8575399583043772E-2</v>
      </c>
      <c r="N33" s="194">
        <f>PPCL_NG!M33+PPCL_Spot!M33+GT_NG!M33+GT_Spot!M33+Bawana_NG!M33+Bawana_RLNG!M33+Bawana_Spot!M33</f>
        <v>78.510000000000005</v>
      </c>
      <c r="O33" s="194">
        <f>PPCL_NG!T33+PPCL_Spot!T33+GT_NG!T33+GT_Spot!T33+Bawana_NG!T33+Bawana_RLNG!T33+Bawana_Spot!T33</f>
        <v>78.45433634468381</v>
      </c>
      <c r="P33" s="195">
        <f t="shared" si="4"/>
        <v>5.5663655316195104E-2</v>
      </c>
      <c r="Q33" s="195">
        <f t="shared" si="5"/>
        <v>0.18000000000001526</v>
      </c>
    </row>
    <row r="34" spans="1:17">
      <c r="A34" s="34" t="s">
        <v>76</v>
      </c>
      <c r="B34" s="194">
        <f>PPCL_NG!I34+PPCL_Spot!I34+GT_NG!I34+GT_Spot!I34+Bawana_NG!I34+Bawana_RLNG!I34+Bawana_Spot!I34</f>
        <v>96.460000000000008</v>
      </c>
      <c r="C34" s="194">
        <f>PPCL_NG!P34+PPCL_Spot!P34+GT_NG!P34+GT_Spot!P34+Bawana_NG!P34+Bawana_RLNG!P34+Bawana_Spot!P34</f>
        <v>96.382070882557329</v>
      </c>
      <c r="D34" s="195">
        <f t="shared" si="0"/>
        <v>7.792911744267883E-2</v>
      </c>
      <c r="E34" s="194">
        <f>PPCL_NG!J34+PPCL_Spot!J34+GT_NG!J34+GT_Spot!J34+Bawana_NG!J34+Bawana_RLNG!J34+Bawana_Spot!J34</f>
        <v>62.050000000000004</v>
      </c>
      <c r="F34" s="194">
        <f>PPCL_NG!Q34+PPCL_Spot!Q34+GT_NG!Q34+GT_Spot!Q34+Bawana_NG!Q34+Bawana_RLNG!Q34+Bawana_Spot!Q34</f>
        <v>62.022168172341907</v>
      </c>
      <c r="G34" s="195">
        <f t="shared" si="1"/>
        <v>2.7831827658097552E-2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2.97</v>
      </c>
      <c r="L34" s="194">
        <f>PPCL_NG!S34+PPCL_Spot!S34+GT_NG!S34+GT_Spot!S34+Bawana_NG!S34+Bawana_RLNG!S34+Bawana_Spot!S34</f>
        <v>2.9514246004169564</v>
      </c>
      <c r="M34" s="195">
        <f t="shared" si="3"/>
        <v>1.8575399583043772E-2</v>
      </c>
      <c r="N34" s="194">
        <f>PPCL_NG!M34+PPCL_Spot!M34+GT_NG!M34+GT_Spot!M34+Bawana_NG!M34+Bawana_RLNG!M34+Bawana_Spot!M34</f>
        <v>78.510000000000005</v>
      </c>
      <c r="O34" s="194">
        <f>PPCL_NG!T34+PPCL_Spot!T34+GT_NG!T34+GT_Spot!T34+Bawana_NG!T34+Bawana_RLNG!T34+Bawana_Spot!T34</f>
        <v>78.45433634468381</v>
      </c>
      <c r="P34" s="195">
        <f t="shared" si="4"/>
        <v>5.5663655316195104E-2</v>
      </c>
      <c r="Q34" s="195">
        <f t="shared" si="5"/>
        <v>0.18000000000001526</v>
      </c>
    </row>
    <row r="35" spans="1:17">
      <c r="A35" s="34" t="s">
        <v>77</v>
      </c>
      <c r="B35" s="194">
        <f>PPCL_NG!I35+PPCL_Spot!I35+GT_NG!I35+GT_Spot!I35+Bawana_NG!I35+Bawana_RLNG!I35+Bawana_Spot!I35</f>
        <v>112.07</v>
      </c>
      <c r="C35" s="194">
        <f>PPCL_NG!P35+PPCL_Spot!P35+GT_NG!P35+GT_Spot!P35+Bawana_NG!P35+Bawana_RLNG!P35+Bawana_Spot!P35</f>
        <v>111.99207088255731</v>
      </c>
      <c r="D35" s="195">
        <f t="shared" si="0"/>
        <v>7.792911744267883E-2</v>
      </c>
      <c r="E35" s="194">
        <f>PPCL_NG!J35+PPCL_Spot!J35+GT_NG!J35+GT_Spot!J35+Bawana_NG!J35+Bawana_RLNG!J35+Bawana_Spot!J35</f>
        <v>52.550000000000004</v>
      </c>
      <c r="F35" s="194">
        <f>PPCL_NG!Q35+PPCL_Spot!Q35+GT_NG!Q35+GT_Spot!Q35+Bawana_NG!Q35+Bawana_RLNG!Q35+Bawana_Spot!Q35</f>
        <v>52.5221681723419</v>
      </c>
      <c r="G35" s="195">
        <f t="shared" si="1"/>
        <v>2.7831827658104658E-2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4.9999999999999991</v>
      </c>
      <c r="J35" s="195">
        <f t="shared" si="2"/>
        <v>0</v>
      </c>
      <c r="K35" s="194">
        <f>PPCL_NG!L35+PPCL_Spot!L35+GT_NG!L35+GT_Spot!L35+Bawana_NG!L35+Bawana_RLNG!L35+Bawana_Spot!L35</f>
        <v>17.86</v>
      </c>
      <c r="L35" s="194">
        <f>PPCL_NG!S35+PPCL_Spot!S35+GT_NG!S35+GT_Spot!S35+Bawana_NG!S35+Bawana_RLNG!S35+Bawana_Spot!S35</f>
        <v>17.841424600416957</v>
      </c>
      <c r="M35" s="195">
        <f t="shared" si="3"/>
        <v>1.857539958304244E-2</v>
      </c>
      <c r="N35" s="194">
        <f>PPCL_NG!M35+PPCL_Spot!M35+GT_NG!M35+GT_Spot!M35+Bawana_NG!M35+Bawana_RLNG!M35+Bawana_Spot!M35</f>
        <v>58.9</v>
      </c>
      <c r="O35" s="194">
        <f>PPCL_NG!T35+PPCL_Spot!T35+GT_NG!T35+GT_Spot!T35+Bawana_NG!T35+Bawana_RLNG!T35+Bawana_Spot!T35</f>
        <v>58.844336344683803</v>
      </c>
      <c r="P35" s="195">
        <f t="shared" si="4"/>
        <v>5.5663655316195104E-2</v>
      </c>
      <c r="Q35" s="195">
        <f t="shared" si="5"/>
        <v>0.18000000000002103</v>
      </c>
    </row>
    <row r="36" spans="1:17">
      <c r="A36" s="34" t="s">
        <v>78</v>
      </c>
      <c r="B36" s="194">
        <f>PPCL_NG!I36+PPCL_Spot!I36+GT_NG!I36+GT_Spot!I36+Bawana_NG!I36+Bawana_RLNG!I36+Bawana_Spot!I36</f>
        <v>112.07</v>
      </c>
      <c r="C36" s="194">
        <f>PPCL_NG!P36+PPCL_Spot!P36+GT_NG!P36+GT_Spot!P36+Bawana_NG!P36+Bawana_RLNG!P36+Bawana_Spot!P36</f>
        <v>111.99207088255731</v>
      </c>
      <c r="D36" s="195">
        <f t="shared" si="0"/>
        <v>7.792911744267883E-2</v>
      </c>
      <c r="E36" s="194">
        <f>PPCL_NG!J36+PPCL_Spot!J36+GT_NG!J36+GT_Spot!J36+Bawana_NG!J36+Bawana_RLNG!J36+Bawana_Spot!J36</f>
        <v>52.550000000000004</v>
      </c>
      <c r="F36" s="194">
        <f>PPCL_NG!Q36+PPCL_Spot!Q36+GT_NG!Q36+GT_Spot!Q36+Bawana_NG!Q36+Bawana_RLNG!Q36+Bawana_Spot!Q36</f>
        <v>52.5221681723419</v>
      </c>
      <c r="G36" s="195">
        <f t="shared" si="1"/>
        <v>2.7831827658104658E-2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4.9999999999999991</v>
      </c>
      <c r="J36" s="195">
        <f t="shared" si="2"/>
        <v>0</v>
      </c>
      <c r="K36" s="194">
        <f>PPCL_NG!L36+PPCL_Spot!L36+GT_NG!L36+GT_Spot!L36+Bawana_NG!L36+Bawana_RLNG!L36+Bawana_Spot!L36</f>
        <v>17.86</v>
      </c>
      <c r="L36" s="194">
        <f>PPCL_NG!S36+PPCL_Spot!S36+GT_NG!S36+GT_Spot!S36+Bawana_NG!S36+Bawana_RLNG!S36+Bawana_Spot!S36</f>
        <v>17.841424600416957</v>
      </c>
      <c r="M36" s="195">
        <f t="shared" si="3"/>
        <v>1.857539958304244E-2</v>
      </c>
      <c r="N36" s="194">
        <f>PPCL_NG!M36+PPCL_Spot!M36+GT_NG!M36+GT_Spot!M36+Bawana_NG!M36+Bawana_RLNG!M36+Bawana_Spot!M36</f>
        <v>58.9</v>
      </c>
      <c r="O36" s="194">
        <f>PPCL_NG!T36+PPCL_Spot!T36+GT_NG!T36+GT_Spot!T36+Bawana_NG!T36+Bawana_RLNG!T36+Bawana_Spot!T36</f>
        <v>58.844336344683803</v>
      </c>
      <c r="P36" s="195">
        <f t="shared" si="4"/>
        <v>5.5663655316195104E-2</v>
      </c>
      <c r="Q36" s="195">
        <f t="shared" si="5"/>
        <v>0.18000000000002103</v>
      </c>
    </row>
    <row r="37" spans="1:17">
      <c r="A37" s="34" t="s">
        <v>79</v>
      </c>
      <c r="B37" s="194">
        <f>PPCL_NG!I37+PPCL_Spot!I37+GT_NG!I37+GT_Spot!I37+Bawana_NG!I37+Bawana_RLNG!I37+Bawana_Spot!I37</f>
        <v>94.47999999999999</v>
      </c>
      <c r="C37" s="194">
        <f>PPCL_NG!P37+PPCL_Spot!P37+GT_NG!P37+GT_Spot!P37+Bawana_NG!P37+Bawana_RLNG!P37+Bawana_Spot!P37</f>
        <v>94.402070882557325</v>
      </c>
      <c r="D37" s="195">
        <f t="shared" si="0"/>
        <v>7.7929117442664619E-2</v>
      </c>
      <c r="E37" s="194">
        <f>PPCL_NG!J37+PPCL_Spot!J37+GT_NG!J37+GT_Spot!J37+Bawana_NG!J37+Bawana_RLNG!J37+Bawana_Spot!J37</f>
        <v>52.550000000000004</v>
      </c>
      <c r="F37" s="194">
        <f>PPCL_NG!Q37+PPCL_Spot!Q37+GT_NG!Q37+GT_Spot!Q37+Bawana_NG!Q37+Bawana_RLNG!Q37+Bawana_Spot!Q37</f>
        <v>52.522168172341907</v>
      </c>
      <c r="G37" s="195">
        <f t="shared" si="1"/>
        <v>2.7831827658097552E-2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22.189999999999998</v>
      </c>
      <c r="L37" s="194">
        <f>PPCL_NG!S37+PPCL_Spot!S37+GT_NG!S37+GT_Spot!S37+Bawana_NG!S37+Bawana_RLNG!S37+Bawana_Spot!S37</f>
        <v>22.171424600416955</v>
      </c>
      <c r="M37" s="195">
        <f t="shared" si="3"/>
        <v>1.857539958304244E-2</v>
      </c>
      <c r="N37" s="194">
        <f>PPCL_NG!M37+PPCL_Spot!M37+GT_NG!M37+GT_Spot!M37+Bawana_NG!M37+Bawana_RLNG!M37+Bawana_Spot!M37</f>
        <v>66.210000000000008</v>
      </c>
      <c r="O37" s="194">
        <f>PPCL_NG!T37+PPCL_Spot!T37+GT_NG!T37+GT_Spot!T37+Bawana_NG!T37+Bawana_RLNG!T37+Bawana_Spot!T37</f>
        <v>66.154336344683813</v>
      </c>
      <c r="P37" s="195">
        <f t="shared" si="4"/>
        <v>5.5663655316195104E-2</v>
      </c>
      <c r="Q37" s="195">
        <f t="shared" si="5"/>
        <v>0.17999999999999972</v>
      </c>
    </row>
    <row r="38" spans="1:17">
      <c r="A38" s="34" t="s">
        <v>80</v>
      </c>
      <c r="B38" s="194">
        <f>PPCL_NG!I38+PPCL_Spot!I38+GT_NG!I38+GT_Spot!I38+Bawana_NG!I38+Bawana_RLNG!I38+Bawana_Spot!I38</f>
        <v>94.47999999999999</v>
      </c>
      <c r="C38" s="194">
        <f>PPCL_NG!P38+PPCL_Spot!P38+GT_NG!P38+GT_Spot!P38+Bawana_NG!P38+Bawana_RLNG!P38+Bawana_Spot!P38</f>
        <v>94.402070882557325</v>
      </c>
      <c r="D38" s="195">
        <f t="shared" si="0"/>
        <v>7.7929117442664619E-2</v>
      </c>
      <c r="E38" s="194">
        <f>PPCL_NG!J38+PPCL_Spot!J38+GT_NG!J38+GT_Spot!J38+Bawana_NG!J38+Bawana_RLNG!J38+Bawana_Spot!J38</f>
        <v>52.550000000000004</v>
      </c>
      <c r="F38" s="194">
        <f>PPCL_NG!Q38+PPCL_Spot!Q38+GT_NG!Q38+GT_Spot!Q38+Bawana_NG!Q38+Bawana_RLNG!Q38+Bawana_Spot!Q38</f>
        <v>52.522168172341907</v>
      </c>
      <c r="G38" s="195">
        <f t="shared" si="1"/>
        <v>2.7831827658097552E-2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22.189999999999998</v>
      </c>
      <c r="L38" s="194">
        <f>PPCL_NG!S38+PPCL_Spot!S38+GT_NG!S38+GT_Spot!S38+Bawana_NG!S38+Bawana_RLNG!S38+Bawana_Spot!S38</f>
        <v>22.171424600416955</v>
      </c>
      <c r="M38" s="195">
        <f t="shared" si="3"/>
        <v>1.857539958304244E-2</v>
      </c>
      <c r="N38" s="194">
        <f>PPCL_NG!M38+PPCL_Spot!M38+GT_NG!M38+GT_Spot!M38+Bawana_NG!M38+Bawana_RLNG!M38+Bawana_Spot!M38</f>
        <v>66.210000000000008</v>
      </c>
      <c r="O38" s="194">
        <f>PPCL_NG!T38+PPCL_Spot!T38+GT_NG!T38+GT_Spot!T38+Bawana_NG!T38+Bawana_RLNG!T38+Bawana_Spot!T38</f>
        <v>66.154336344683813</v>
      </c>
      <c r="P38" s="195">
        <f t="shared" si="4"/>
        <v>5.5663655316195104E-2</v>
      </c>
      <c r="Q38" s="195">
        <f t="shared" si="5"/>
        <v>0.17999999999999972</v>
      </c>
    </row>
    <row r="39" spans="1:17">
      <c r="A39" s="34" t="s">
        <v>81</v>
      </c>
      <c r="B39" s="194">
        <f>PPCL_NG!I39+PPCL_Spot!I39+GT_NG!I39+GT_Spot!I39+Bawana_NG!I39+Bawana_RLNG!I39+Bawana_Spot!I39</f>
        <v>94.47999999999999</v>
      </c>
      <c r="C39" s="194">
        <f>PPCL_NG!P39+PPCL_Spot!P39+GT_NG!P39+GT_Spot!P39+Bawana_NG!P39+Bawana_RLNG!P39+Bawana_Spot!P39</f>
        <v>94.402070882557325</v>
      </c>
      <c r="D39" s="195">
        <f t="shared" si="0"/>
        <v>7.7929117442664619E-2</v>
      </c>
      <c r="E39" s="194">
        <f>PPCL_NG!J39+PPCL_Spot!J39+GT_NG!J39+GT_Spot!J39+Bawana_NG!J39+Bawana_RLNG!J39+Bawana_Spot!J39</f>
        <v>52.550000000000004</v>
      </c>
      <c r="F39" s="194">
        <f>PPCL_NG!Q39+PPCL_Spot!Q39+GT_NG!Q39+GT_Spot!Q39+Bawana_NG!Q39+Bawana_RLNG!Q39+Bawana_Spot!Q39</f>
        <v>52.522168172341907</v>
      </c>
      <c r="G39" s="195">
        <f t="shared" si="1"/>
        <v>2.7831827658097552E-2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22.189999999999998</v>
      </c>
      <c r="L39" s="194">
        <f>PPCL_NG!S39+PPCL_Spot!S39+GT_NG!S39+GT_Spot!S39+Bawana_NG!S39+Bawana_RLNG!S39+Bawana_Spot!S39</f>
        <v>22.171424600416955</v>
      </c>
      <c r="M39" s="195">
        <f t="shared" si="3"/>
        <v>1.857539958304244E-2</v>
      </c>
      <c r="N39" s="194">
        <f>PPCL_NG!M39+PPCL_Spot!M39+GT_NG!M39+GT_Spot!M39+Bawana_NG!M39+Bawana_RLNG!M39+Bawana_Spot!M39</f>
        <v>66.210000000000008</v>
      </c>
      <c r="O39" s="194">
        <f>PPCL_NG!T39+PPCL_Spot!T39+GT_NG!T39+GT_Spot!T39+Bawana_NG!T39+Bawana_RLNG!T39+Bawana_Spot!T39</f>
        <v>66.154336344683813</v>
      </c>
      <c r="P39" s="195">
        <f t="shared" si="4"/>
        <v>5.5663655316195104E-2</v>
      </c>
      <c r="Q39" s="195">
        <f t="shared" si="5"/>
        <v>0.17999999999999972</v>
      </c>
    </row>
    <row r="40" spans="1:17">
      <c r="A40" s="34" t="s">
        <v>82</v>
      </c>
      <c r="B40" s="194">
        <f>PPCL_NG!I40+PPCL_Spot!I40+GT_NG!I40+GT_Spot!I40+Bawana_NG!I40+Bawana_RLNG!I40+Bawana_Spot!I40</f>
        <v>94.47999999999999</v>
      </c>
      <c r="C40" s="194">
        <f>PPCL_NG!P40+PPCL_Spot!P40+GT_NG!P40+GT_Spot!P40+Bawana_NG!P40+Bawana_RLNG!P40+Bawana_Spot!P40</f>
        <v>94.402070882557325</v>
      </c>
      <c r="D40" s="195">
        <f t="shared" si="0"/>
        <v>7.7929117442664619E-2</v>
      </c>
      <c r="E40" s="194">
        <f>PPCL_NG!J40+PPCL_Spot!J40+GT_NG!J40+GT_Spot!J40+Bawana_NG!J40+Bawana_RLNG!J40+Bawana_Spot!J40</f>
        <v>52.550000000000004</v>
      </c>
      <c r="F40" s="194">
        <f>PPCL_NG!Q40+PPCL_Spot!Q40+GT_NG!Q40+GT_Spot!Q40+Bawana_NG!Q40+Bawana_RLNG!Q40+Bawana_Spot!Q40</f>
        <v>52.522168172341907</v>
      </c>
      <c r="G40" s="195">
        <f t="shared" si="1"/>
        <v>2.7831827658097552E-2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22.189999999999998</v>
      </c>
      <c r="L40" s="194">
        <f>PPCL_NG!S40+PPCL_Spot!S40+GT_NG!S40+GT_Spot!S40+Bawana_NG!S40+Bawana_RLNG!S40+Bawana_Spot!S40</f>
        <v>22.171424600416955</v>
      </c>
      <c r="M40" s="195">
        <f t="shared" si="3"/>
        <v>1.857539958304244E-2</v>
      </c>
      <c r="N40" s="194">
        <f>PPCL_NG!M40+PPCL_Spot!M40+GT_NG!M40+GT_Spot!M40+Bawana_NG!M40+Bawana_RLNG!M40+Bawana_Spot!M40</f>
        <v>66.210000000000008</v>
      </c>
      <c r="O40" s="194">
        <f>PPCL_NG!T40+PPCL_Spot!T40+GT_NG!T40+GT_Spot!T40+Bawana_NG!T40+Bawana_RLNG!T40+Bawana_Spot!T40</f>
        <v>66.154336344683813</v>
      </c>
      <c r="P40" s="195">
        <f t="shared" si="4"/>
        <v>5.5663655316195104E-2</v>
      </c>
      <c r="Q40" s="195">
        <f t="shared" si="5"/>
        <v>0.17999999999999972</v>
      </c>
    </row>
    <row r="41" spans="1:17">
      <c r="A41" s="34" t="s">
        <v>83</v>
      </c>
      <c r="B41" s="194">
        <f>PPCL_NG!I41+PPCL_Spot!I41+GT_NG!I41+GT_Spot!I41+Bawana_NG!I41+Bawana_RLNG!I41+Bawana_Spot!I41</f>
        <v>94.47999999999999</v>
      </c>
      <c r="C41" s="194">
        <f>PPCL_NG!P41+PPCL_Spot!P41+GT_NG!P41+GT_Spot!P41+Bawana_NG!P41+Bawana_RLNG!P41+Bawana_Spot!P41</f>
        <v>94.402070882557325</v>
      </c>
      <c r="D41" s="195">
        <f t="shared" si="0"/>
        <v>7.7929117442664619E-2</v>
      </c>
      <c r="E41" s="194">
        <f>PPCL_NG!J41+PPCL_Spot!J41+GT_NG!J41+GT_Spot!J41+Bawana_NG!J41+Bawana_RLNG!J41+Bawana_Spot!J41</f>
        <v>52.550000000000004</v>
      </c>
      <c r="F41" s="194">
        <f>PPCL_NG!Q41+PPCL_Spot!Q41+GT_NG!Q41+GT_Spot!Q41+Bawana_NG!Q41+Bawana_RLNG!Q41+Bawana_Spot!Q41</f>
        <v>52.522168172341907</v>
      </c>
      <c r="G41" s="195">
        <f t="shared" si="1"/>
        <v>2.7831827658097552E-2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22.189999999999998</v>
      </c>
      <c r="L41" s="194">
        <f>PPCL_NG!S41+PPCL_Spot!S41+GT_NG!S41+GT_Spot!S41+Bawana_NG!S41+Bawana_RLNG!S41+Bawana_Spot!S41</f>
        <v>22.171424600416955</v>
      </c>
      <c r="M41" s="195">
        <f t="shared" si="3"/>
        <v>1.857539958304244E-2</v>
      </c>
      <c r="N41" s="194">
        <f>PPCL_NG!M41+PPCL_Spot!M41+GT_NG!M41+GT_Spot!M41+Bawana_NG!M41+Bawana_RLNG!M41+Bawana_Spot!M41</f>
        <v>66.210000000000008</v>
      </c>
      <c r="O41" s="194">
        <f>PPCL_NG!T41+PPCL_Spot!T41+GT_NG!T41+GT_Spot!T41+Bawana_NG!T41+Bawana_RLNG!T41+Bawana_Spot!T41</f>
        <v>66.154336344683813</v>
      </c>
      <c r="P41" s="195">
        <f t="shared" si="4"/>
        <v>5.5663655316195104E-2</v>
      </c>
      <c r="Q41" s="195">
        <f t="shared" si="5"/>
        <v>0.17999999999999972</v>
      </c>
    </row>
    <row r="42" spans="1:17">
      <c r="A42" s="34" t="s">
        <v>84</v>
      </c>
      <c r="B42" s="194">
        <f>PPCL_NG!I42+PPCL_Spot!I42+GT_NG!I42+GT_Spot!I42+Bawana_NG!I42+Bawana_RLNG!I42+Bawana_Spot!I42</f>
        <v>82.02</v>
      </c>
      <c r="C42" s="194">
        <f>PPCL_NG!P42+PPCL_Spot!P42+GT_NG!P42+GT_Spot!P42+Bawana_NG!P42+Bawana_RLNG!P42+Bawana_Spot!P42</f>
        <v>81.85387999999999</v>
      </c>
      <c r="D42" s="195">
        <f t="shared" si="0"/>
        <v>0.16612000000000648</v>
      </c>
      <c r="E42" s="194">
        <f>PPCL_NG!J42+PPCL_Spot!J42+GT_NG!J42+GT_Spot!J42+Bawana_NG!J42+Bawana_RLNG!J42+Bawana_Spot!J42</f>
        <v>48.1</v>
      </c>
      <c r="F42" s="194">
        <f>PPCL_NG!Q42+PPCL_Spot!Q42+GT_NG!Q42+GT_Spot!Q42+Bawana_NG!Q42+Bawana_RLNG!Q42+Bawana_Spot!Q42</f>
        <v>48.009039999999999</v>
      </c>
      <c r="G42" s="195">
        <f t="shared" si="1"/>
        <v>9.0960000000002594E-2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19.22</v>
      </c>
      <c r="L42" s="194">
        <f>PPCL_NG!S42+PPCL_Spot!S42+GT_NG!S42+GT_Spot!S42+Bawana_NG!S42+Bawana_RLNG!S42+Bawana_Spot!S42</f>
        <v>19.200199999999999</v>
      </c>
      <c r="M42" s="195">
        <f t="shared" si="3"/>
        <v>1.980000000000004E-2</v>
      </c>
      <c r="N42" s="194">
        <f>PPCL_NG!M42+PPCL_Spot!M42+GT_NG!M42+GT_Spot!M42+Bawana_NG!M42+Bawana_RLNG!M42+Bawana_Spot!M42</f>
        <v>57.31</v>
      </c>
      <c r="O42" s="194">
        <f>PPCL_NG!T42+PPCL_Spot!T42+GT_NG!T42+GT_Spot!T42+Bawana_NG!T42+Bawana_RLNG!T42+Bawana_Spot!T42</f>
        <v>57.191320000000005</v>
      </c>
      <c r="P42" s="195">
        <f t="shared" si="4"/>
        <v>0.11867999999999768</v>
      </c>
      <c r="Q42" s="195">
        <f t="shared" si="5"/>
        <v>0.3955600000000068</v>
      </c>
    </row>
    <row r="43" spans="1:17">
      <c r="A43" s="34" t="s">
        <v>85</v>
      </c>
      <c r="B43" s="194">
        <f>PPCL_NG!I43+PPCL_Spot!I43+GT_NG!I43+GT_Spot!I43+Bawana_NG!I43+Bawana_RLNG!I43+Bawana_Spot!I43</f>
        <v>84.02</v>
      </c>
      <c r="C43" s="194">
        <f>PPCL_NG!P43+PPCL_Spot!P43+GT_NG!P43+GT_Spot!P43+Bawana_NG!P43+Bawana_RLNG!P43+Bawana_Spot!P43</f>
        <v>83.857769634739114</v>
      </c>
      <c r="D43" s="195">
        <f t="shared" si="0"/>
        <v>0.16223036526088208</v>
      </c>
      <c r="E43" s="194">
        <f>PPCL_NG!J43+PPCL_Spot!J43+GT_NG!J43+GT_Spot!J43+Bawana_NG!J43+Bawana_RLNG!J43+Bawana_Spot!J43</f>
        <v>48.59</v>
      </c>
      <c r="F43" s="194">
        <f>PPCL_NG!Q43+PPCL_Spot!Q43+GT_NG!Q43+GT_Spot!Q43+Bawana_NG!Q43+Bawana_RLNG!Q43+Bawana_Spot!Q43</f>
        <v>48.50128943289662</v>
      </c>
      <c r="G43" s="195">
        <f t="shared" si="1"/>
        <v>8.8710567103383653E-2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19.690000000000001</v>
      </c>
      <c r="L43" s="194">
        <f>PPCL_NG!S43+PPCL_Spot!S43+GT_NG!S43+GT_Spot!S43+Bawana_NG!S43+Bawana_RLNG!S43+Bawana_Spot!S43</f>
        <v>19.671111531873521</v>
      </c>
      <c r="M43" s="195">
        <f t="shared" si="3"/>
        <v>1.8888468126480262E-2</v>
      </c>
      <c r="N43" s="194">
        <f>PPCL_NG!M43+PPCL_Spot!M43+GT_NG!M43+GT_Spot!M43+Bawana_NG!M43+Bawana_RLNG!M43+Bawana_Spot!M43</f>
        <v>58.71</v>
      </c>
      <c r="O43" s="194">
        <f>PPCL_NG!T43+PPCL_Spot!T43+GT_NG!T43+GT_Spot!T43+Bawana_NG!T43+Bawana_RLNG!T43+Bawana_Spot!T43</f>
        <v>58.594037929725467</v>
      </c>
      <c r="P43" s="195">
        <f t="shared" si="4"/>
        <v>0.11596207027453431</v>
      </c>
      <c r="Q43" s="195">
        <f t="shared" si="5"/>
        <v>0.38556000000003898</v>
      </c>
    </row>
    <row r="44" spans="1:17">
      <c r="A44" s="34" t="s">
        <v>86</v>
      </c>
      <c r="B44" s="194">
        <f>PPCL_NG!I44+PPCL_Spot!I44+GT_NG!I44+GT_Spot!I44+Bawana_NG!I44+Bawana_RLNG!I44+Bawana_Spot!I44</f>
        <v>84.02</v>
      </c>
      <c r="C44" s="194">
        <f>PPCL_NG!P44+PPCL_Spot!P44+GT_NG!P44+GT_Spot!P44+Bawana_NG!P44+Bawana_RLNG!P44+Bawana_Spot!P44</f>
        <v>83.857769634739114</v>
      </c>
      <c r="D44" s="195">
        <f t="shared" si="0"/>
        <v>0.16223036526088208</v>
      </c>
      <c r="E44" s="194">
        <f>PPCL_NG!J44+PPCL_Spot!J44+GT_NG!J44+GT_Spot!J44+Bawana_NG!J44+Bawana_RLNG!J44+Bawana_Spot!J44</f>
        <v>48.59</v>
      </c>
      <c r="F44" s="194">
        <f>PPCL_NG!Q44+PPCL_Spot!Q44+GT_NG!Q44+GT_Spot!Q44+Bawana_NG!Q44+Bawana_RLNG!Q44+Bawana_Spot!Q44</f>
        <v>48.50128943289662</v>
      </c>
      <c r="G44" s="195">
        <f t="shared" si="1"/>
        <v>8.8710567103383653E-2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19.690000000000001</v>
      </c>
      <c r="L44" s="194">
        <f>PPCL_NG!S44+PPCL_Spot!S44+GT_NG!S44+GT_Spot!S44+Bawana_NG!S44+Bawana_RLNG!S44+Bawana_Spot!S44</f>
        <v>19.671111531873521</v>
      </c>
      <c r="M44" s="195">
        <f t="shared" si="3"/>
        <v>1.8888468126480262E-2</v>
      </c>
      <c r="N44" s="194">
        <f>PPCL_NG!M44+PPCL_Spot!M44+GT_NG!M44+GT_Spot!M44+Bawana_NG!M44+Bawana_RLNG!M44+Bawana_Spot!M44</f>
        <v>58.71</v>
      </c>
      <c r="O44" s="194">
        <f>PPCL_NG!T44+PPCL_Spot!T44+GT_NG!T44+GT_Spot!T44+Bawana_NG!T44+Bawana_RLNG!T44+Bawana_Spot!T44</f>
        <v>58.594037929725467</v>
      </c>
      <c r="P44" s="195">
        <f t="shared" si="4"/>
        <v>0.11596207027453431</v>
      </c>
      <c r="Q44" s="195">
        <f t="shared" si="5"/>
        <v>0.38556000000003898</v>
      </c>
    </row>
    <row r="45" spans="1:17">
      <c r="A45" s="34" t="s">
        <v>87</v>
      </c>
      <c r="B45" s="194">
        <f>PPCL_NG!I45+PPCL_Spot!I45+GT_NG!I45+GT_Spot!I45+Bawana_NG!I45+Bawana_RLNG!I45+Bawana_Spot!I45</f>
        <v>84.02</v>
      </c>
      <c r="C45" s="194">
        <f>PPCL_NG!P45+PPCL_Spot!P45+GT_NG!P45+GT_Spot!P45+Bawana_NG!P45+Bawana_RLNG!P45+Bawana_Spot!P45</f>
        <v>83.857769634739114</v>
      </c>
      <c r="D45" s="195">
        <f t="shared" si="0"/>
        <v>0.16223036526088208</v>
      </c>
      <c r="E45" s="194">
        <f>PPCL_NG!J45+PPCL_Spot!J45+GT_NG!J45+GT_Spot!J45+Bawana_NG!J45+Bawana_RLNG!J45+Bawana_Spot!J45</f>
        <v>48.59</v>
      </c>
      <c r="F45" s="194">
        <f>PPCL_NG!Q45+PPCL_Spot!Q45+GT_NG!Q45+GT_Spot!Q45+Bawana_NG!Q45+Bawana_RLNG!Q45+Bawana_Spot!Q45</f>
        <v>48.50128943289662</v>
      </c>
      <c r="G45" s="195">
        <f t="shared" si="1"/>
        <v>8.8710567103383653E-2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19.690000000000001</v>
      </c>
      <c r="L45" s="194">
        <f>PPCL_NG!S45+PPCL_Spot!S45+GT_NG!S45+GT_Spot!S45+Bawana_NG!S45+Bawana_RLNG!S45+Bawana_Spot!S45</f>
        <v>19.671111531873521</v>
      </c>
      <c r="M45" s="195">
        <f t="shared" si="3"/>
        <v>1.8888468126480262E-2</v>
      </c>
      <c r="N45" s="194">
        <f>PPCL_NG!M45+PPCL_Spot!M45+GT_NG!M45+GT_Spot!M45+Bawana_NG!M45+Bawana_RLNG!M45+Bawana_Spot!M45</f>
        <v>58.71</v>
      </c>
      <c r="O45" s="194">
        <f>PPCL_NG!T45+PPCL_Spot!T45+GT_NG!T45+GT_Spot!T45+Bawana_NG!T45+Bawana_RLNG!T45+Bawana_Spot!T45</f>
        <v>58.594037929725467</v>
      </c>
      <c r="P45" s="195">
        <f t="shared" si="4"/>
        <v>0.11596207027453431</v>
      </c>
      <c r="Q45" s="195">
        <f t="shared" si="5"/>
        <v>0.38556000000003898</v>
      </c>
    </row>
    <row r="46" spans="1:17">
      <c r="A46" s="34" t="s">
        <v>88</v>
      </c>
      <c r="B46" s="194">
        <f>PPCL_NG!I46+PPCL_Spot!I46+GT_NG!I46+GT_Spot!I46+Bawana_NG!I46+Bawana_RLNG!I46+Bawana_Spot!I46</f>
        <v>84.02</v>
      </c>
      <c r="C46" s="194">
        <f>PPCL_NG!P46+PPCL_Spot!P46+GT_NG!P46+GT_Spot!P46+Bawana_NG!P46+Bawana_RLNG!P46+Bawana_Spot!P46</f>
        <v>83.857769634739114</v>
      </c>
      <c r="D46" s="195">
        <f t="shared" si="0"/>
        <v>0.16223036526088208</v>
      </c>
      <c r="E46" s="194">
        <f>PPCL_NG!J46+PPCL_Spot!J46+GT_NG!J46+GT_Spot!J46+Bawana_NG!J46+Bawana_RLNG!J46+Bawana_Spot!J46</f>
        <v>48.59</v>
      </c>
      <c r="F46" s="194">
        <f>PPCL_NG!Q46+PPCL_Spot!Q46+GT_NG!Q46+GT_Spot!Q46+Bawana_NG!Q46+Bawana_RLNG!Q46+Bawana_Spot!Q46</f>
        <v>48.50128943289662</v>
      </c>
      <c r="G46" s="195">
        <f t="shared" si="1"/>
        <v>8.8710567103383653E-2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19.690000000000001</v>
      </c>
      <c r="L46" s="194">
        <f>PPCL_NG!S46+PPCL_Spot!S46+GT_NG!S46+GT_Spot!S46+Bawana_NG!S46+Bawana_RLNG!S46+Bawana_Spot!S46</f>
        <v>19.671111531873521</v>
      </c>
      <c r="M46" s="195">
        <f t="shared" si="3"/>
        <v>1.8888468126480262E-2</v>
      </c>
      <c r="N46" s="194">
        <f>PPCL_NG!M46+PPCL_Spot!M46+GT_NG!M46+GT_Spot!M46+Bawana_NG!M46+Bawana_RLNG!M46+Bawana_Spot!M46</f>
        <v>58.71</v>
      </c>
      <c r="O46" s="194">
        <f>PPCL_NG!T46+PPCL_Spot!T46+GT_NG!T46+GT_Spot!T46+Bawana_NG!T46+Bawana_RLNG!T46+Bawana_Spot!T46</f>
        <v>58.594037929725467</v>
      </c>
      <c r="P46" s="195">
        <f t="shared" si="4"/>
        <v>0.11596207027453431</v>
      </c>
      <c r="Q46" s="195">
        <f t="shared" si="5"/>
        <v>0.38556000000003898</v>
      </c>
    </row>
    <row r="47" spans="1:17">
      <c r="A47" s="34" t="s">
        <v>89</v>
      </c>
      <c r="B47" s="194">
        <f>PPCL_NG!I47+PPCL_Spot!I47+GT_NG!I47+GT_Spot!I47+Bawana_NG!I47+Bawana_RLNG!I47+Bawana_Spot!I47</f>
        <v>84.02</v>
      </c>
      <c r="C47" s="194">
        <f>PPCL_NG!P47+PPCL_Spot!P47+GT_NG!P47+GT_Spot!P47+Bawana_NG!P47+Bawana_RLNG!P47+Bawana_Spot!P47</f>
        <v>83.857769634739114</v>
      </c>
      <c r="D47" s="195">
        <f t="shared" si="0"/>
        <v>0.16223036526088208</v>
      </c>
      <c r="E47" s="194">
        <f>PPCL_NG!J47+PPCL_Spot!J47+GT_NG!J47+GT_Spot!J47+Bawana_NG!J47+Bawana_RLNG!J47+Bawana_Spot!J47</f>
        <v>48.59</v>
      </c>
      <c r="F47" s="194">
        <f>PPCL_NG!Q47+PPCL_Spot!Q47+GT_NG!Q47+GT_Spot!Q47+Bawana_NG!Q47+Bawana_RLNG!Q47+Bawana_Spot!Q47</f>
        <v>48.50128943289662</v>
      </c>
      <c r="G47" s="195">
        <f t="shared" si="1"/>
        <v>8.8710567103383653E-2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19.690000000000001</v>
      </c>
      <c r="L47" s="194">
        <f>PPCL_NG!S47+PPCL_Spot!S47+GT_NG!S47+GT_Spot!S47+Bawana_NG!S47+Bawana_RLNG!S47+Bawana_Spot!S47</f>
        <v>19.671111531873521</v>
      </c>
      <c r="M47" s="195">
        <f t="shared" si="3"/>
        <v>1.8888468126480262E-2</v>
      </c>
      <c r="N47" s="194">
        <f>PPCL_NG!M47+PPCL_Spot!M47+GT_NG!M47+GT_Spot!M47+Bawana_NG!M47+Bawana_RLNG!M47+Bawana_Spot!M47</f>
        <v>58.71</v>
      </c>
      <c r="O47" s="194">
        <f>PPCL_NG!T47+PPCL_Spot!T47+GT_NG!T47+GT_Spot!T47+Bawana_NG!T47+Bawana_RLNG!T47+Bawana_Spot!T47</f>
        <v>58.594037929725467</v>
      </c>
      <c r="P47" s="195">
        <f t="shared" si="4"/>
        <v>0.11596207027453431</v>
      </c>
      <c r="Q47" s="195">
        <f t="shared" si="5"/>
        <v>0.38556000000003898</v>
      </c>
    </row>
    <row r="48" spans="1:17">
      <c r="A48" s="34" t="s">
        <v>90</v>
      </c>
      <c r="B48" s="194">
        <f>PPCL_NG!I48+PPCL_Spot!I48+GT_NG!I48+GT_Spot!I48+Bawana_NG!I48+Bawana_RLNG!I48+Bawana_Spot!I48</f>
        <v>84.02</v>
      </c>
      <c r="C48" s="194">
        <f>PPCL_NG!P48+PPCL_Spot!P48+GT_NG!P48+GT_Spot!P48+Bawana_NG!P48+Bawana_RLNG!P48+Bawana_Spot!P48</f>
        <v>83.857769634739114</v>
      </c>
      <c r="D48" s="195">
        <f t="shared" si="0"/>
        <v>0.16223036526088208</v>
      </c>
      <c r="E48" s="194">
        <f>PPCL_NG!J48+PPCL_Spot!J48+GT_NG!J48+GT_Spot!J48+Bawana_NG!J48+Bawana_RLNG!J48+Bawana_Spot!J48</f>
        <v>48.59</v>
      </c>
      <c r="F48" s="194">
        <f>PPCL_NG!Q48+PPCL_Spot!Q48+GT_NG!Q48+GT_Spot!Q48+Bawana_NG!Q48+Bawana_RLNG!Q48+Bawana_Spot!Q48</f>
        <v>48.50128943289662</v>
      </c>
      <c r="G48" s="195">
        <f t="shared" si="1"/>
        <v>8.8710567103383653E-2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19.690000000000001</v>
      </c>
      <c r="L48" s="194">
        <f>PPCL_NG!S48+PPCL_Spot!S48+GT_NG!S48+GT_Spot!S48+Bawana_NG!S48+Bawana_RLNG!S48+Bawana_Spot!S48</f>
        <v>19.671111531873521</v>
      </c>
      <c r="M48" s="195">
        <f t="shared" si="3"/>
        <v>1.8888468126480262E-2</v>
      </c>
      <c r="N48" s="194">
        <f>PPCL_NG!M48+PPCL_Spot!M48+GT_NG!M48+GT_Spot!M48+Bawana_NG!M48+Bawana_RLNG!M48+Bawana_Spot!M48</f>
        <v>58.71</v>
      </c>
      <c r="O48" s="194">
        <f>PPCL_NG!T48+PPCL_Spot!T48+GT_NG!T48+GT_Spot!T48+Bawana_NG!T48+Bawana_RLNG!T48+Bawana_Spot!T48</f>
        <v>58.594037929725467</v>
      </c>
      <c r="P48" s="195">
        <f t="shared" si="4"/>
        <v>0.11596207027453431</v>
      </c>
      <c r="Q48" s="195">
        <f t="shared" si="5"/>
        <v>0.38556000000003898</v>
      </c>
    </row>
    <row r="49" spans="1:17">
      <c r="A49" s="34" t="s">
        <v>91</v>
      </c>
      <c r="B49" s="194">
        <f>PPCL_NG!I49+PPCL_Spot!I49+GT_NG!I49+GT_Spot!I49+Bawana_NG!I49+Bawana_RLNG!I49+Bawana_Spot!I49</f>
        <v>83.6</v>
      </c>
      <c r="C49" s="194">
        <f>PPCL_NG!P49+PPCL_Spot!P49+GT_NG!P49+GT_Spot!P49+Bawana_NG!P49+Bawana_RLNG!P49+Bawana_Spot!P49</f>
        <v>83.435889634739127</v>
      </c>
      <c r="D49" s="195">
        <f t="shared" si="0"/>
        <v>0.16411036526086775</v>
      </c>
      <c r="E49" s="194">
        <f>PPCL_NG!J49+PPCL_Spot!J49+GT_NG!J49+GT_Spot!J49+Bawana_NG!J49+Bawana_RLNG!J49+Bawana_Spot!J49</f>
        <v>48.360000000000007</v>
      </c>
      <c r="F49" s="194">
        <f>PPCL_NG!Q49+PPCL_Spot!Q49+GT_NG!Q49+GT_Spot!Q49+Bawana_NG!Q49+Bawana_RLNG!Q49+Bawana_Spot!Q49</f>
        <v>48.27024943289662</v>
      </c>
      <c r="G49" s="195">
        <f t="shared" si="1"/>
        <v>8.9750567103386913E-2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19.64</v>
      </c>
      <c r="L49" s="194">
        <f>PPCL_NG!S49+PPCL_Spot!S49+GT_NG!S49+GT_Spot!S49+Bawana_NG!S49+Bawana_RLNG!S49+Bawana_Spot!S49</f>
        <v>19.620911531873521</v>
      </c>
      <c r="M49" s="195">
        <f t="shared" si="3"/>
        <v>1.9088468126479796E-2</v>
      </c>
      <c r="N49" s="194">
        <f>PPCL_NG!M49+PPCL_Spot!M49+GT_NG!M49+GT_Spot!M49+Bawana_NG!M49+Bawana_RLNG!M49+Bawana_Spot!M49</f>
        <v>58.410000000000004</v>
      </c>
      <c r="O49" s="194">
        <f>PPCL_NG!T49+PPCL_Spot!T49+GT_NG!T49+GT_Spot!T49+Bawana_NG!T49+Bawana_RLNG!T49+Bawana_Spot!T49</f>
        <v>58.292717929725463</v>
      </c>
      <c r="P49" s="195">
        <f t="shared" si="4"/>
        <v>0.11728207027454118</v>
      </c>
      <c r="Q49" s="195">
        <f t="shared" si="5"/>
        <v>0.39000000000003432</v>
      </c>
    </row>
    <row r="50" spans="1:17">
      <c r="A50" s="34" t="s">
        <v>92</v>
      </c>
      <c r="B50" s="194">
        <f>PPCL_NG!I50+PPCL_Spot!I50+GT_NG!I50+GT_Spot!I50+Bawana_NG!I50+Bawana_RLNG!I50+Bawana_Spot!I50</f>
        <v>83.6</v>
      </c>
      <c r="C50" s="194">
        <f>PPCL_NG!P50+PPCL_Spot!P50+GT_NG!P50+GT_Spot!P50+Bawana_NG!P50+Bawana_RLNG!P50+Bawana_Spot!P50</f>
        <v>83.435889634739127</v>
      </c>
      <c r="D50" s="195">
        <f t="shared" si="0"/>
        <v>0.16411036526086775</v>
      </c>
      <c r="E50" s="194">
        <f>PPCL_NG!J50+PPCL_Spot!J50+GT_NG!J50+GT_Spot!J50+Bawana_NG!J50+Bawana_RLNG!J50+Bawana_Spot!J50</f>
        <v>48.360000000000007</v>
      </c>
      <c r="F50" s="194">
        <f>PPCL_NG!Q50+PPCL_Spot!Q50+GT_NG!Q50+GT_Spot!Q50+Bawana_NG!Q50+Bawana_RLNG!Q50+Bawana_Spot!Q50</f>
        <v>48.27024943289662</v>
      </c>
      <c r="G50" s="195">
        <f t="shared" si="1"/>
        <v>8.9750567103386913E-2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19.64</v>
      </c>
      <c r="L50" s="194">
        <f>PPCL_NG!S50+PPCL_Spot!S50+GT_NG!S50+GT_Spot!S50+Bawana_NG!S50+Bawana_RLNG!S50+Bawana_Spot!S50</f>
        <v>19.620911531873521</v>
      </c>
      <c r="M50" s="195">
        <f t="shared" si="3"/>
        <v>1.9088468126479796E-2</v>
      </c>
      <c r="N50" s="194">
        <f>PPCL_NG!M50+PPCL_Spot!M50+GT_NG!M50+GT_Spot!M50+Bawana_NG!M50+Bawana_RLNG!M50+Bawana_Spot!M50</f>
        <v>58.410000000000004</v>
      </c>
      <c r="O50" s="194">
        <f>PPCL_NG!T50+PPCL_Spot!T50+GT_NG!T50+GT_Spot!T50+Bawana_NG!T50+Bawana_RLNG!T50+Bawana_Spot!T50</f>
        <v>58.292717929725463</v>
      </c>
      <c r="P50" s="195">
        <f t="shared" si="4"/>
        <v>0.11728207027454118</v>
      </c>
      <c r="Q50" s="195">
        <f t="shared" si="5"/>
        <v>0.39000000000003432</v>
      </c>
    </row>
    <row r="51" spans="1:17">
      <c r="A51" s="34" t="s">
        <v>93</v>
      </c>
      <c r="B51" s="194">
        <f>PPCL_NG!I51+PPCL_Spot!I51+GT_NG!I51+GT_Spot!I51+Bawana_NG!I51+Bawana_RLNG!I51+Bawana_Spot!I51</f>
        <v>83.6</v>
      </c>
      <c r="C51" s="194">
        <f>PPCL_NG!P51+PPCL_Spot!P51+GT_NG!P51+GT_Spot!P51+Bawana_NG!P51+Bawana_RLNG!P51+Bawana_Spot!P51</f>
        <v>83.435889634739127</v>
      </c>
      <c r="D51" s="195">
        <f t="shared" si="0"/>
        <v>0.16411036526086775</v>
      </c>
      <c r="E51" s="194">
        <f>PPCL_NG!J51+PPCL_Spot!J51+GT_NG!J51+GT_Spot!J51+Bawana_NG!J51+Bawana_RLNG!J51+Bawana_Spot!J51</f>
        <v>48.360000000000007</v>
      </c>
      <c r="F51" s="194">
        <f>PPCL_NG!Q51+PPCL_Spot!Q51+GT_NG!Q51+GT_Spot!Q51+Bawana_NG!Q51+Bawana_RLNG!Q51+Bawana_Spot!Q51</f>
        <v>48.27024943289662</v>
      </c>
      <c r="G51" s="195">
        <f t="shared" si="1"/>
        <v>8.9750567103386913E-2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19.64</v>
      </c>
      <c r="L51" s="194">
        <f>PPCL_NG!S51+PPCL_Spot!S51+GT_NG!S51+GT_Spot!S51+Bawana_NG!S51+Bawana_RLNG!S51+Bawana_Spot!S51</f>
        <v>19.620911531873521</v>
      </c>
      <c r="M51" s="195">
        <f t="shared" si="3"/>
        <v>1.9088468126479796E-2</v>
      </c>
      <c r="N51" s="194">
        <f>PPCL_NG!M51+PPCL_Spot!M51+GT_NG!M51+GT_Spot!M51+Bawana_NG!M51+Bawana_RLNG!M51+Bawana_Spot!M51</f>
        <v>58.410000000000004</v>
      </c>
      <c r="O51" s="194">
        <f>PPCL_NG!T51+PPCL_Spot!T51+GT_NG!T51+GT_Spot!T51+Bawana_NG!T51+Bawana_RLNG!T51+Bawana_Spot!T51</f>
        <v>58.292717929725463</v>
      </c>
      <c r="P51" s="195">
        <f t="shared" si="4"/>
        <v>0.11728207027454118</v>
      </c>
      <c r="Q51" s="195">
        <f t="shared" si="5"/>
        <v>0.39000000000003432</v>
      </c>
    </row>
    <row r="52" spans="1:17">
      <c r="A52" s="34" t="s">
        <v>94</v>
      </c>
      <c r="B52" s="194">
        <f>PPCL_NG!I52+PPCL_Spot!I52+GT_NG!I52+GT_Spot!I52+Bawana_NG!I52+Bawana_RLNG!I52+Bawana_Spot!I52</f>
        <v>83.6</v>
      </c>
      <c r="C52" s="194">
        <f>PPCL_NG!P52+PPCL_Spot!P52+GT_NG!P52+GT_Spot!P52+Bawana_NG!P52+Bawana_RLNG!P52+Bawana_Spot!P52</f>
        <v>83.435889634739127</v>
      </c>
      <c r="D52" s="195">
        <f t="shared" si="0"/>
        <v>0.16411036526086775</v>
      </c>
      <c r="E52" s="194">
        <f>PPCL_NG!J52+PPCL_Spot!J52+GT_NG!J52+GT_Spot!J52+Bawana_NG!J52+Bawana_RLNG!J52+Bawana_Spot!J52</f>
        <v>48.360000000000007</v>
      </c>
      <c r="F52" s="194">
        <f>PPCL_NG!Q52+PPCL_Spot!Q52+GT_NG!Q52+GT_Spot!Q52+Bawana_NG!Q52+Bawana_RLNG!Q52+Bawana_Spot!Q52</f>
        <v>48.27024943289662</v>
      </c>
      <c r="G52" s="195">
        <f t="shared" si="1"/>
        <v>8.9750567103386913E-2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19.64</v>
      </c>
      <c r="L52" s="194">
        <f>PPCL_NG!S52+PPCL_Spot!S52+GT_NG!S52+GT_Spot!S52+Bawana_NG!S52+Bawana_RLNG!S52+Bawana_Spot!S52</f>
        <v>19.620911531873521</v>
      </c>
      <c r="M52" s="195">
        <f t="shared" si="3"/>
        <v>1.9088468126479796E-2</v>
      </c>
      <c r="N52" s="194">
        <f>PPCL_NG!M52+PPCL_Spot!M52+GT_NG!M52+GT_Spot!M52+Bawana_NG!M52+Bawana_RLNG!M52+Bawana_Spot!M52</f>
        <v>58.410000000000004</v>
      </c>
      <c r="O52" s="194">
        <f>PPCL_NG!T52+PPCL_Spot!T52+GT_NG!T52+GT_Spot!T52+Bawana_NG!T52+Bawana_RLNG!T52+Bawana_Spot!T52</f>
        <v>58.292717929725463</v>
      </c>
      <c r="P52" s="195">
        <f t="shared" si="4"/>
        <v>0.11728207027454118</v>
      </c>
      <c r="Q52" s="195">
        <f t="shared" si="5"/>
        <v>0.39000000000003432</v>
      </c>
    </row>
    <row r="53" spans="1:17">
      <c r="A53" s="34" t="s">
        <v>95</v>
      </c>
      <c r="B53" s="194">
        <f>PPCL_NG!I53+PPCL_Spot!I53+GT_NG!I53+GT_Spot!I53+Bawana_NG!I53+Bawana_RLNG!I53+Bawana_Spot!I53</f>
        <v>83.6</v>
      </c>
      <c r="C53" s="194">
        <f>PPCL_NG!P53+PPCL_Spot!P53+GT_NG!P53+GT_Spot!P53+Bawana_NG!P53+Bawana_RLNG!P53+Bawana_Spot!P53</f>
        <v>83.435889634739127</v>
      </c>
      <c r="D53" s="195">
        <f t="shared" si="0"/>
        <v>0.16411036526086775</v>
      </c>
      <c r="E53" s="194">
        <f>PPCL_NG!J53+PPCL_Spot!J53+GT_NG!J53+GT_Spot!J53+Bawana_NG!J53+Bawana_RLNG!J53+Bawana_Spot!J53</f>
        <v>48.360000000000007</v>
      </c>
      <c r="F53" s="194">
        <f>PPCL_NG!Q53+PPCL_Spot!Q53+GT_NG!Q53+GT_Spot!Q53+Bawana_NG!Q53+Bawana_RLNG!Q53+Bawana_Spot!Q53</f>
        <v>48.27024943289662</v>
      </c>
      <c r="G53" s="195">
        <f t="shared" si="1"/>
        <v>8.9750567103386913E-2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19.64</v>
      </c>
      <c r="L53" s="194">
        <f>PPCL_NG!S53+PPCL_Spot!S53+GT_NG!S53+GT_Spot!S53+Bawana_NG!S53+Bawana_RLNG!S53+Bawana_Spot!S53</f>
        <v>19.620911531873521</v>
      </c>
      <c r="M53" s="195">
        <f t="shared" si="3"/>
        <v>1.9088468126479796E-2</v>
      </c>
      <c r="N53" s="194">
        <f>PPCL_NG!M53+PPCL_Spot!M53+GT_NG!M53+GT_Spot!M53+Bawana_NG!M53+Bawana_RLNG!M53+Bawana_Spot!M53</f>
        <v>58.410000000000004</v>
      </c>
      <c r="O53" s="194">
        <f>PPCL_NG!T53+PPCL_Spot!T53+GT_NG!T53+GT_Spot!T53+Bawana_NG!T53+Bawana_RLNG!T53+Bawana_Spot!T53</f>
        <v>58.292717929725463</v>
      </c>
      <c r="P53" s="195">
        <f t="shared" si="4"/>
        <v>0.11728207027454118</v>
      </c>
      <c r="Q53" s="195">
        <f t="shared" si="5"/>
        <v>0.39000000000003432</v>
      </c>
    </row>
    <row r="54" spans="1:17">
      <c r="A54" s="34" t="s">
        <v>96</v>
      </c>
      <c r="B54" s="194">
        <f>PPCL_NG!I54+PPCL_Spot!I54+GT_NG!I54+GT_Spot!I54+Bawana_NG!I54+Bawana_RLNG!I54+Bawana_Spot!I54</f>
        <v>83.6</v>
      </c>
      <c r="C54" s="194">
        <f>PPCL_NG!P54+PPCL_Spot!P54+GT_NG!P54+GT_Spot!P54+Bawana_NG!P54+Bawana_RLNG!P54+Bawana_Spot!P54</f>
        <v>83.435889634739127</v>
      </c>
      <c r="D54" s="195">
        <f t="shared" si="0"/>
        <v>0.16411036526086775</v>
      </c>
      <c r="E54" s="194">
        <f>PPCL_NG!J54+PPCL_Spot!J54+GT_NG!J54+GT_Spot!J54+Bawana_NG!J54+Bawana_RLNG!J54+Bawana_Spot!J54</f>
        <v>48.360000000000007</v>
      </c>
      <c r="F54" s="194">
        <f>PPCL_NG!Q54+PPCL_Spot!Q54+GT_NG!Q54+GT_Spot!Q54+Bawana_NG!Q54+Bawana_RLNG!Q54+Bawana_Spot!Q54</f>
        <v>48.27024943289662</v>
      </c>
      <c r="G54" s="195">
        <f t="shared" si="1"/>
        <v>8.9750567103386913E-2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19.64</v>
      </c>
      <c r="L54" s="194">
        <f>PPCL_NG!S54+PPCL_Spot!S54+GT_NG!S54+GT_Spot!S54+Bawana_NG!S54+Bawana_RLNG!S54+Bawana_Spot!S54</f>
        <v>19.620911531873521</v>
      </c>
      <c r="M54" s="195">
        <f t="shared" si="3"/>
        <v>1.9088468126479796E-2</v>
      </c>
      <c r="N54" s="194">
        <f>PPCL_NG!M54+PPCL_Spot!M54+GT_NG!M54+GT_Spot!M54+Bawana_NG!M54+Bawana_RLNG!M54+Bawana_Spot!M54</f>
        <v>58.410000000000004</v>
      </c>
      <c r="O54" s="194">
        <f>PPCL_NG!T54+PPCL_Spot!T54+GT_NG!T54+GT_Spot!T54+Bawana_NG!T54+Bawana_RLNG!T54+Bawana_Spot!T54</f>
        <v>58.292717929725463</v>
      </c>
      <c r="P54" s="195">
        <f t="shared" si="4"/>
        <v>0.11728207027454118</v>
      </c>
      <c r="Q54" s="195">
        <f t="shared" si="5"/>
        <v>0.39000000000003432</v>
      </c>
    </row>
    <row r="55" spans="1:17">
      <c r="A55" s="34" t="s">
        <v>97</v>
      </c>
      <c r="B55" s="194">
        <f>PPCL_NG!I55+PPCL_Spot!I55+GT_NG!I55+GT_Spot!I55+Bawana_NG!I55+Bawana_RLNG!I55+Bawana_Spot!I55</f>
        <v>83.6</v>
      </c>
      <c r="C55" s="194">
        <f>PPCL_NG!P55+PPCL_Spot!P55+GT_NG!P55+GT_Spot!P55+Bawana_NG!P55+Bawana_RLNG!P55+Bawana_Spot!P55</f>
        <v>83.435889634739127</v>
      </c>
      <c r="D55" s="195">
        <f t="shared" si="0"/>
        <v>0.16411036526086775</v>
      </c>
      <c r="E55" s="194">
        <f>PPCL_NG!J55+PPCL_Spot!J55+GT_NG!J55+GT_Spot!J55+Bawana_NG!J55+Bawana_RLNG!J55+Bawana_Spot!J55</f>
        <v>48.360000000000007</v>
      </c>
      <c r="F55" s="194">
        <f>PPCL_NG!Q55+PPCL_Spot!Q55+GT_NG!Q55+GT_Spot!Q55+Bawana_NG!Q55+Bawana_RLNG!Q55+Bawana_Spot!Q55</f>
        <v>48.27024943289662</v>
      </c>
      <c r="G55" s="195">
        <f t="shared" si="1"/>
        <v>8.9750567103386913E-2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19.64</v>
      </c>
      <c r="L55" s="194">
        <f>PPCL_NG!S55+PPCL_Spot!S55+GT_NG!S55+GT_Spot!S55+Bawana_NG!S55+Bawana_RLNG!S55+Bawana_Spot!S55</f>
        <v>19.620911531873521</v>
      </c>
      <c r="M55" s="195">
        <f t="shared" si="3"/>
        <v>1.9088468126479796E-2</v>
      </c>
      <c r="N55" s="194">
        <f>PPCL_NG!M55+PPCL_Spot!M55+GT_NG!M55+GT_Spot!M55+Bawana_NG!M55+Bawana_RLNG!M55+Bawana_Spot!M55</f>
        <v>58.410000000000004</v>
      </c>
      <c r="O55" s="194">
        <f>PPCL_NG!T55+PPCL_Spot!T55+GT_NG!T55+GT_Spot!T55+Bawana_NG!T55+Bawana_RLNG!T55+Bawana_Spot!T55</f>
        <v>58.292717929725463</v>
      </c>
      <c r="P55" s="195">
        <f t="shared" si="4"/>
        <v>0.11728207027454118</v>
      </c>
      <c r="Q55" s="195">
        <f t="shared" si="5"/>
        <v>0.39000000000003432</v>
      </c>
    </row>
    <row r="56" spans="1:17">
      <c r="A56" s="34" t="s">
        <v>98</v>
      </c>
      <c r="B56" s="194">
        <f>PPCL_NG!I56+PPCL_Spot!I56+GT_NG!I56+GT_Spot!I56+Bawana_NG!I56+Bawana_RLNG!I56+Bawana_Spot!I56</f>
        <v>83.6</v>
      </c>
      <c r="C56" s="194">
        <f>PPCL_NG!P56+PPCL_Spot!P56+GT_NG!P56+GT_Spot!P56+Bawana_NG!P56+Bawana_RLNG!P56+Bawana_Spot!P56</f>
        <v>83.435889634739127</v>
      </c>
      <c r="D56" s="195">
        <f t="shared" si="0"/>
        <v>0.16411036526086775</v>
      </c>
      <c r="E56" s="194">
        <f>PPCL_NG!J56+PPCL_Spot!J56+GT_NG!J56+GT_Spot!J56+Bawana_NG!J56+Bawana_RLNG!J56+Bawana_Spot!J56</f>
        <v>48.360000000000007</v>
      </c>
      <c r="F56" s="194">
        <f>PPCL_NG!Q56+PPCL_Spot!Q56+GT_NG!Q56+GT_Spot!Q56+Bawana_NG!Q56+Bawana_RLNG!Q56+Bawana_Spot!Q56</f>
        <v>48.27024943289662</v>
      </c>
      <c r="G56" s="195">
        <f t="shared" si="1"/>
        <v>8.9750567103386913E-2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19.64</v>
      </c>
      <c r="L56" s="194">
        <f>PPCL_NG!S56+PPCL_Spot!S56+GT_NG!S56+GT_Spot!S56+Bawana_NG!S56+Bawana_RLNG!S56+Bawana_Spot!S56</f>
        <v>19.620911531873521</v>
      </c>
      <c r="M56" s="195">
        <f t="shared" si="3"/>
        <v>1.9088468126479796E-2</v>
      </c>
      <c r="N56" s="194">
        <f>PPCL_NG!M56+PPCL_Spot!M56+GT_NG!M56+GT_Spot!M56+Bawana_NG!M56+Bawana_RLNG!M56+Bawana_Spot!M56</f>
        <v>58.410000000000004</v>
      </c>
      <c r="O56" s="194">
        <f>PPCL_NG!T56+PPCL_Spot!T56+GT_NG!T56+GT_Spot!T56+Bawana_NG!T56+Bawana_RLNG!T56+Bawana_Spot!T56</f>
        <v>58.292717929725463</v>
      </c>
      <c r="P56" s="195">
        <f t="shared" si="4"/>
        <v>0.11728207027454118</v>
      </c>
      <c r="Q56" s="195">
        <f t="shared" si="5"/>
        <v>0.39000000000003432</v>
      </c>
    </row>
    <row r="57" spans="1:17">
      <c r="A57" s="34" t="s">
        <v>99</v>
      </c>
      <c r="B57" s="194">
        <f>PPCL_NG!I57+PPCL_Spot!I57+GT_NG!I57+GT_Spot!I57+Bawana_NG!I57+Bawana_RLNG!I57+Bawana_Spot!I57</f>
        <v>83.6</v>
      </c>
      <c r="C57" s="194">
        <f>PPCL_NG!P57+PPCL_Spot!P57+GT_NG!P57+GT_Spot!P57+Bawana_NG!P57+Bawana_RLNG!P57+Bawana_Spot!P57</f>
        <v>83.435889634739127</v>
      </c>
      <c r="D57" s="195">
        <f t="shared" si="0"/>
        <v>0.16411036526086775</v>
      </c>
      <c r="E57" s="194">
        <f>PPCL_NG!J57+PPCL_Spot!J57+GT_NG!J57+GT_Spot!J57+Bawana_NG!J57+Bawana_RLNG!J57+Bawana_Spot!J57</f>
        <v>48.360000000000007</v>
      </c>
      <c r="F57" s="194">
        <f>PPCL_NG!Q57+PPCL_Spot!Q57+GT_NG!Q57+GT_Spot!Q57+Bawana_NG!Q57+Bawana_RLNG!Q57+Bawana_Spot!Q57</f>
        <v>48.27024943289662</v>
      </c>
      <c r="G57" s="195">
        <f t="shared" si="1"/>
        <v>8.9750567103386913E-2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19.64</v>
      </c>
      <c r="L57" s="194">
        <f>PPCL_NG!S57+PPCL_Spot!S57+GT_NG!S57+GT_Spot!S57+Bawana_NG!S57+Bawana_RLNG!S57+Bawana_Spot!S57</f>
        <v>19.620911531873521</v>
      </c>
      <c r="M57" s="195">
        <f t="shared" si="3"/>
        <v>1.9088468126479796E-2</v>
      </c>
      <c r="N57" s="194">
        <f>PPCL_NG!M57+PPCL_Spot!M57+GT_NG!M57+GT_Spot!M57+Bawana_NG!M57+Bawana_RLNG!M57+Bawana_Spot!M57</f>
        <v>58.410000000000004</v>
      </c>
      <c r="O57" s="194">
        <f>PPCL_NG!T57+PPCL_Spot!T57+GT_NG!T57+GT_Spot!T57+Bawana_NG!T57+Bawana_RLNG!T57+Bawana_Spot!T57</f>
        <v>58.292717929725463</v>
      </c>
      <c r="P57" s="195">
        <f t="shared" si="4"/>
        <v>0.11728207027454118</v>
      </c>
      <c r="Q57" s="195">
        <f t="shared" si="5"/>
        <v>0.39000000000003432</v>
      </c>
    </row>
    <row r="58" spans="1:17">
      <c r="A58" s="34" t="s">
        <v>100</v>
      </c>
      <c r="B58" s="194">
        <f>PPCL_NG!I58+PPCL_Spot!I58+GT_NG!I58+GT_Spot!I58+Bawana_NG!I58+Bawana_RLNG!I58+Bawana_Spot!I58</f>
        <v>83.6</v>
      </c>
      <c r="C58" s="194">
        <f>PPCL_NG!P58+PPCL_Spot!P58+GT_NG!P58+GT_Spot!P58+Bawana_NG!P58+Bawana_RLNG!P58+Bawana_Spot!P58</f>
        <v>83.435889634739127</v>
      </c>
      <c r="D58" s="195">
        <f t="shared" si="0"/>
        <v>0.16411036526086775</v>
      </c>
      <c r="E58" s="194">
        <f>PPCL_NG!J58+PPCL_Spot!J58+GT_NG!J58+GT_Spot!J58+Bawana_NG!J58+Bawana_RLNG!J58+Bawana_Spot!J58</f>
        <v>48.360000000000007</v>
      </c>
      <c r="F58" s="194">
        <f>PPCL_NG!Q58+PPCL_Spot!Q58+GT_NG!Q58+GT_Spot!Q58+Bawana_NG!Q58+Bawana_RLNG!Q58+Bawana_Spot!Q58</f>
        <v>48.27024943289662</v>
      </c>
      <c r="G58" s="195">
        <f t="shared" si="1"/>
        <v>8.9750567103386913E-2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19.64</v>
      </c>
      <c r="L58" s="194">
        <f>PPCL_NG!S58+PPCL_Spot!S58+GT_NG!S58+GT_Spot!S58+Bawana_NG!S58+Bawana_RLNG!S58+Bawana_Spot!S58</f>
        <v>19.620911531873521</v>
      </c>
      <c r="M58" s="195">
        <f t="shared" si="3"/>
        <v>1.9088468126479796E-2</v>
      </c>
      <c r="N58" s="194">
        <f>PPCL_NG!M58+PPCL_Spot!M58+GT_NG!M58+GT_Spot!M58+Bawana_NG!M58+Bawana_RLNG!M58+Bawana_Spot!M58</f>
        <v>58.410000000000004</v>
      </c>
      <c r="O58" s="194">
        <f>PPCL_NG!T58+PPCL_Spot!T58+GT_NG!T58+GT_Spot!T58+Bawana_NG!T58+Bawana_RLNG!T58+Bawana_Spot!T58</f>
        <v>58.292717929725463</v>
      </c>
      <c r="P58" s="195">
        <f t="shared" si="4"/>
        <v>0.11728207027454118</v>
      </c>
      <c r="Q58" s="195">
        <f t="shared" si="5"/>
        <v>0.39000000000003432</v>
      </c>
    </row>
    <row r="59" spans="1:17">
      <c r="A59" s="34" t="s">
        <v>101</v>
      </c>
      <c r="B59" s="194">
        <f>PPCL_NG!I59+PPCL_Spot!I59+GT_NG!I59+GT_Spot!I59+Bawana_NG!I59+Bawana_RLNG!I59+Bawana_Spot!I59</f>
        <v>83.6</v>
      </c>
      <c r="C59" s="194">
        <f>PPCL_NG!P59+PPCL_Spot!P59+GT_NG!P59+GT_Spot!P59+Bawana_NG!P59+Bawana_RLNG!P59+Bawana_Spot!P59</f>
        <v>83.435889634739127</v>
      </c>
      <c r="D59" s="195">
        <f t="shared" si="0"/>
        <v>0.16411036526086775</v>
      </c>
      <c r="E59" s="194">
        <f>PPCL_NG!J59+PPCL_Spot!J59+GT_NG!J59+GT_Spot!J59+Bawana_NG!J59+Bawana_RLNG!J59+Bawana_Spot!J59</f>
        <v>48.360000000000007</v>
      </c>
      <c r="F59" s="194">
        <f>PPCL_NG!Q59+PPCL_Spot!Q59+GT_NG!Q59+GT_Spot!Q59+Bawana_NG!Q59+Bawana_RLNG!Q59+Bawana_Spot!Q59</f>
        <v>48.27024943289662</v>
      </c>
      <c r="G59" s="195">
        <f t="shared" si="1"/>
        <v>8.9750567103386913E-2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19.64</v>
      </c>
      <c r="L59" s="194">
        <f>PPCL_NG!S59+PPCL_Spot!S59+GT_NG!S59+GT_Spot!S59+Bawana_NG!S59+Bawana_RLNG!S59+Bawana_Spot!S59</f>
        <v>19.620911531873521</v>
      </c>
      <c r="M59" s="195">
        <f t="shared" si="3"/>
        <v>1.9088468126479796E-2</v>
      </c>
      <c r="N59" s="194">
        <f>PPCL_NG!M59+PPCL_Spot!M59+GT_NG!M59+GT_Spot!M59+Bawana_NG!M59+Bawana_RLNG!M59+Bawana_Spot!M59</f>
        <v>58.410000000000004</v>
      </c>
      <c r="O59" s="194">
        <f>PPCL_NG!T59+PPCL_Spot!T59+GT_NG!T59+GT_Spot!T59+Bawana_NG!T59+Bawana_RLNG!T59+Bawana_Spot!T59</f>
        <v>58.292717929725463</v>
      </c>
      <c r="P59" s="195">
        <f t="shared" si="4"/>
        <v>0.11728207027454118</v>
      </c>
      <c r="Q59" s="195">
        <f t="shared" si="5"/>
        <v>0.39000000000003432</v>
      </c>
    </row>
    <row r="60" spans="1:17">
      <c r="A60" s="34" t="s">
        <v>102</v>
      </c>
      <c r="B60" s="194">
        <f>PPCL_NG!I60+PPCL_Spot!I60+GT_NG!I60+GT_Spot!I60+Bawana_NG!I60+Bawana_RLNG!I60+Bawana_Spot!I60</f>
        <v>83.6</v>
      </c>
      <c r="C60" s="194">
        <f>PPCL_NG!P60+PPCL_Spot!P60+GT_NG!P60+GT_Spot!P60+Bawana_NG!P60+Bawana_RLNG!P60+Bawana_Spot!P60</f>
        <v>83.435889634739127</v>
      </c>
      <c r="D60" s="195">
        <f t="shared" si="0"/>
        <v>0.16411036526086775</v>
      </c>
      <c r="E60" s="194">
        <f>PPCL_NG!J60+PPCL_Spot!J60+GT_NG!J60+GT_Spot!J60+Bawana_NG!J60+Bawana_RLNG!J60+Bawana_Spot!J60</f>
        <v>48.360000000000007</v>
      </c>
      <c r="F60" s="194">
        <f>PPCL_NG!Q60+PPCL_Spot!Q60+GT_NG!Q60+GT_Spot!Q60+Bawana_NG!Q60+Bawana_RLNG!Q60+Bawana_Spot!Q60</f>
        <v>48.27024943289662</v>
      </c>
      <c r="G60" s="195">
        <f t="shared" si="1"/>
        <v>8.9750567103386913E-2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19.64</v>
      </c>
      <c r="L60" s="194">
        <f>PPCL_NG!S60+PPCL_Spot!S60+GT_NG!S60+GT_Spot!S60+Bawana_NG!S60+Bawana_RLNG!S60+Bawana_Spot!S60</f>
        <v>19.620911531873521</v>
      </c>
      <c r="M60" s="195">
        <f t="shared" si="3"/>
        <v>1.9088468126479796E-2</v>
      </c>
      <c r="N60" s="194">
        <f>PPCL_NG!M60+PPCL_Spot!M60+GT_NG!M60+GT_Spot!M60+Bawana_NG!M60+Bawana_RLNG!M60+Bawana_Spot!M60</f>
        <v>58.410000000000004</v>
      </c>
      <c r="O60" s="194">
        <f>PPCL_NG!T60+PPCL_Spot!T60+GT_NG!T60+GT_Spot!T60+Bawana_NG!T60+Bawana_RLNG!T60+Bawana_Spot!T60</f>
        <v>58.292717929725463</v>
      </c>
      <c r="P60" s="195">
        <f t="shared" si="4"/>
        <v>0.11728207027454118</v>
      </c>
      <c r="Q60" s="195">
        <f t="shared" si="5"/>
        <v>0.39000000000003432</v>
      </c>
    </row>
    <row r="61" spans="1:17">
      <c r="A61" s="34" t="s">
        <v>103</v>
      </c>
      <c r="B61" s="194">
        <f>PPCL_NG!I61+PPCL_Spot!I61+GT_NG!I61+GT_Spot!I61+Bawana_NG!I61+Bawana_RLNG!I61+Bawana_Spot!I61</f>
        <v>83.6</v>
      </c>
      <c r="C61" s="194">
        <f>PPCL_NG!P61+PPCL_Spot!P61+GT_NG!P61+GT_Spot!P61+Bawana_NG!P61+Bawana_RLNG!P61+Bawana_Spot!P61</f>
        <v>83.435889634739127</v>
      </c>
      <c r="D61" s="195">
        <f t="shared" si="0"/>
        <v>0.16411036526086775</v>
      </c>
      <c r="E61" s="194">
        <f>PPCL_NG!J61+PPCL_Spot!J61+GT_NG!J61+GT_Spot!J61+Bawana_NG!J61+Bawana_RLNG!J61+Bawana_Spot!J61</f>
        <v>48.360000000000007</v>
      </c>
      <c r="F61" s="194">
        <f>PPCL_NG!Q61+PPCL_Spot!Q61+GT_NG!Q61+GT_Spot!Q61+Bawana_NG!Q61+Bawana_RLNG!Q61+Bawana_Spot!Q61</f>
        <v>48.27024943289662</v>
      </c>
      <c r="G61" s="195">
        <f t="shared" si="1"/>
        <v>8.9750567103386913E-2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19.64</v>
      </c>
      <c r="L61" s="194">
        <f>PPCL_NG!S61+PPCL_Spot!S61+GT_NG!S61+GT_Spot!S61+Bawana_NG!S61+Bawana_RLNG!S61+Bawana_Spot!S61</f>
        <v>19.620911531873521</v>
      </c>
      <c r="M61" s="195">
        <f t="shared" si="3"/>
        <v>1.9088468126479796E-2</v>
      </c>
      <c r="N61" s="194">
        <f>PPCL_NG!M61+PPCL_Spot!M61+GT_NG!M61+GT_Spot!M61+Bawana_NG!M61+Bawana_RLNG!M61+Bawana_Spot!M61</f>
        <v>58.410000000000004</v>
      </c>
      <c r="O61" s="194">
        <f>PPCL_NG!T61+PPCL_Spot!T61+GT_NG!T61+GT_Spot!T61+Bawana_NG!T61+Bawana_RLNG!T61+Bawana_Spot!T61</f>
        <v>58.292717929725463</v>
      </c>
      <c r="P61" s="195">
        <f t="shared" si="4"/>
        <v>0.11728207027454118</v>
      </c>
      <c r="Q61" s="195">
        <f t="shared" si="5"/>
        <v>0.39000000000003432</v>
      </c>
    </row>
    <row r="62" spans="1:17">
      <c r="A62" s="34" t="s">
        <v>104</v>
      </c>
      <c r="B62" s="194">
        <f>PPCL_NG!I62+PPCL_Spot!I62+GT_NG!I62+GT_Spot!I62+Bawana_NG!I62+Bawana_RLNG!I62+Bawana_Spot!I62</f>
        <v>83.6</v>
      </c>
      <c r="C62" s="194">
        <f>PPCL_NG!P62+PPCL_Spot!P62+GT_NG!P62+GT_Spot!P62+Bawana_NG!P62+Bawana_RLNG!P62+Bawana_Spot!P62</f>
        <v>83.435889634739127</v>
      </c>
      <c r="D62" s="195">
        <f t="shared" si="0"/>
        <v>0.16411036526086775</v>
      </c>
      <c r="E62" s="194">
        <f>PPCL_NG!J62+PPCL_Spot!J62+GT_NG!J62+GT_Spot!J62+Bawana_NG!J62+Bawana_RLNG!J62+Bawana_Spot!J62</f>
        <v>48.360000000000007</v>
      </c>
      <c r="F62" s="194">
        <f>PPCL_NG!Q62+PPCL_Spot!Q62+GT_NG!Q62+GT_Spot!Q62+Bawana_NG!Q62+Bawana_RLNG!Q62+Bawana_Spot!Q62</f>
        <v>48.27024943289662</v>
      </c>
      <c r="G62" s="195">
        <f t="shared" si="1"/>
        <v>8.9750567103386913E-2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19.64</v>
      </c>
      <c r="L62" s="194">
        <f>PPCL_NG!S62+PPCL_Spot!S62+GT_NG!S62+GT_Spot!S62+Bawana_NG!S62+Bawana_RLNG!S62+Bawana_Spot!S62</f>
        <v>19.620911531873521</v>
      </c>
      <c r="M62" s="195">
        <f t="shared" si="3"/>
        <v>1.9088468126479796E-2</v>
      </c>
      <c r="N62" s="194">
        <f>PPCL_NG!M62+PPCL_Spot!M62+GT_NG!M62+GT_Spot!M62+Bawana_NG!M62+Bawana_RLNG!M62+Bawana_Spot!M62</f>
        <v>58.410000000000004</v>
      </c>
      <c r="O62" s="194">
        <f>PPCL_NG!T62+PPCL_Spot!T62+GT_NG!T62+GT_Spot!T62+Bawana_NG!T62+Bawana_RLNG!T62+Bawana_Spot!T62</f>
        <v>58.292717929725463</v>
      </c>
      <c r="P62" s="195">
        <f t="shared" si="4"/>
        <v>0.11728207027454118</v>
      </c>
      <c r="Q62" s="195">
        <f t="shared" si="5"/>
        <v>0.39000000000003432</v>
      </c>
    </row>
    <row r="63" spans="1:17">
      <c r="A63" s="34" t="s">
        <v>105</v>
      </c>
      <c r="B63" s="194">
        <f>PPCL_NG!I63+PPCL_Spot!I63+GT_NG!I63+GT_Spot!I63+Bawana_NG!I63+Bawana_RLNG!I63+Bawana_Spot!I63</f>
        <v>83.6</v>
      </c>
      <c r="C63" s="194">
        <f>PPCL_NG!P63+PPCL_Spot!P63+GT_NG!P63+GT_Spot!P63+Bawana_NG!P63+Bawana_RLNG!P63+Bawana_Spot!P63</f>
        <v>83.435889634739127</v>
      </c>
      <c r="D63" s="195">
        <f t="shared" si="0"/>
        <v>0.16411036526086775</v>
      </c>
      <c r="E63" s="194">
        <f>PPCL_NG!J63+PPCL_Spot!J63+GT_NG!J63+GT_Spot!J63+Bawana_NG!J63+Bawana_RLNG!J63+Bawana_Spot!J63</f>
        <v>48.360000000000007</v>
      </c>
      <c r="F63" s="194">
        <f>PPCL_NG!Q63+PPCL_Spot!Q63+GT_NG!Q63+GT_Spot!Q63+Bawana_NG!Q63+Bawana_RLNG!Q63+Bawana_Spot!Q63</f>
        <v>48.27024943289662</v>
      </c>
      <c r="G63" s="195">
        <f t="shared" si="1"/>
        <v>8.9750567103386913E-2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19.64</v>
      </c>
      <c r="L63" s="194">
        <f>PPCL_NG!S63+PPCL_Spot!S63+GT_NG!S63+GT_Spot!S63+Bawana_NG!S63+Bawana_RLNG!S63+Bawana_Spot!S63</f>
        <v>19.620911531873521</v>
      </c>
      <c r="M63" s="195">
        <f t="shared" si="3"/>
        <v>1.9088468126479796E-2</v>
      </c>
      <c r="N63" s="194">
        <f>PPCL_NG!M63+PPCL_Spot!M63+GT_NG!M63+GT_Spot!M63+Bawana_NG!M63+Bawana_RLNG!M63+Bawana_Spot!M63</f>
        <v>58.410000000000004</v>
      </c>
      <c r="O63" s="194">
        <f>PPCL_NG!T63+PPCL_Spot!T63+GT_NG!T63+GT_Spot!T63+Bawana_NG!T63+Bawana_RLNG!T63+Bawana_Spot!T63</f>
        <v>58.292717929725463</v>
      </c>
      <c r="P63" s="195">
        <f t="shared" si="4"/>
        <v>0.11728207027454118</v>
      </c>
      <c r="Q63" s="195">
        <f t="shared" si="5"/>
        <v>0.39000000000003432</v>
      </c>
    </row>
    <row r="64" spans="1:17">
      <c r="A64" s="34" t="s">
        <v>106</v>
      </c>
      <c r="B64" s="194">
        <f>PPCL_NG!I64+PPCL_Spot!I64+GT_NG!I64+GT_Spot!I64+Bawana_NG!I64+Bawana_RLNG!I64+Bawana_Spot!I64</f>
        <v>83.6</v>
      </c>
      <c r="C64" s="194">
        <f>PPCL_NG!P64+PPCL_Spot!P64+GT_NG!P64+GT_Spot!P64+Bawana_NG!P64+Bawana_RLNG!P64+Bawana_Spot!P64</f>
        <v>83.435889634739127</v>
      </c>
      <c r="D64" s="195">
        <f t="shared" si="0"/>
        <v>0.16411036526086775</v>
      </c>
      <c r="E64" s="194">
        <f>PPCL_NG!J64+PPCL_Spot!J64+GT_NG!J64+GT_Spot!J64+Bawana_NG!J64+Bawana_RLNG!J64+Bawana_Spot!J64</f>
        <v>48.360000000000007</v>
      </c>
      <c r="F64" s="194">
        <f>PPCL_NG!Q64+PPCL_Spot!Q64+GT_NG!Q64+GT_Spot!Q64+Bawana_NG!Q64+Bawana_RLNG!Q64+Bawana_Spot!Q64</f>
        <v>48.27024943289662</v>
      </c>
      <c r="G64" s="195">
        <f t="shared" si="1"/>
        <v>8.9750567103386913E-2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19.64</v>
      </c>
      <c r="L64" s="194">
        <f>PPCL_NG!S64+PPCL_Spot!S64+GT_NG!S64+GT_Spot!S64+Bawana_NG!S64+Bawana_RLNG!S64+Bawana_Spot!S64</f>
        <v>19.620911531873521</v>
      </c>
      <c r="M64" s="195">
        <f t="shared" si="3"/>
        <v>1.9088468126479796E-2</v>
      </c>
      <c r="N64" s="194">
        <f>PPCL_NG!M64+PPCL_Spot!M64+GT_NG!M64+GT_Spot!M64+Bawana_NG!M64+Bawana_RLNG!M64+Bawana_Spot!M64</f>
        <v>58.410000000000004</v>
      </c>
      <c r="O64" s="194">
        <f>PPCL_NG!T64+PPCL_Spot!T64+GT_NG!T64+GT_Spot!T64+Bawana_NG!T64+Bawana_RLNG!T64+Bawana_Spot!T64</f>
        <v>58.292717929725463</v>
      </c>
      <c r="P64" s="195">
        <f t="shared" si="4"/>
        <v>0.11728207027454118</v>
      </c>
      <c r="Q64" s="195">
        <f t="shared" si="5"/>
        <v>0.39000000000003432</v>
      </c>
    </row>
    <row r="65" spans="1:17">
      <c r="A65" s="34" t="s">
        <v>107</v>
      </c>
      <c r="B65" s="194">
        <f>PPCL_NG!I65+PPCL_Spot!I65+GT_NG!I65+GT_Spot!I65+Bawana_NG!I65+Bawana_RLNG!I65+Bawana_Spot!I65</f>
        <v>83.6</v>
      </c>
      <c r="C65" s="194">
        <f>PPCL_NG!P65+PPCL_Spot!P65+GT_NG!P65+GT_Spot!P65+Bawana_NG!P65+Bawana_RLNG!P65+Bawana_Spot!P65</f>
        <v>83.435889634739127</v>
      </c>
      <c r="D65" s="195">
        <f t="shared" si="0"/>
        <v>0.16411036526086775</v>
      </c>
      <c r="E65" s="194">
        <f>PPCL_NG!J65+PPCL_Spot!J65+GT_NG!J65+GT_Spot!J65+Bawana_NG!J65+Bawana_RLNG!J65+Bawana_Spot!J65</f>
        <v>48.360000000000007</v>
      </c>
      <c r="F65" s="194">
        <f>PPCL_NG!Q65+PPCL_Spot!Q65+GT_NG!Q65+GT_Spot!Q65+Bawana_NG!Q65+Bawana_RLNG!Q65+Bawana_Spot!Q65</f>
        <v>48.27024943289662</v>
      </c>
      <c r="G65" s="195">
        <f t="shared" si="1"/>
        <v>8.9750567103386913E-2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19.64</v>
      </c>
      <c r="L65" s="194">
        <f>PPCL_NG!S65+PPCL_Spot!S65+GT_NG!S65+GT_Spot!S65+Bawana_NG!S65+Bawana_RLNG!S65+Bawana_Spot!S65</f>
        <v>19.620911531873521</v>
      </c>
      <c r="M65" s="195">
        <f t="shared" si="3"/>
        <v>1.9088468126479796E-2</v>
      </c>
      <c r="N65" s="194">
        <f>PPCL_NG!M65+PPCL_Spot!M65+GT_NG!M65+GT_Spot!M65+Bawana_NG!M65+Bawana_RLNG!M65+Bawana_Spot!M65</f>
        <v>58.410000000000004</v>
      </c>
      <c r="O65" s="194">
        <f>PPCL_NG!T65+PPCL_Spot!T65+GT_NG!T65+GT_Spot!T65+Bawana_NG!T65+Bawana_RLNG!T65+Bawana_Spot!T65</f>
        <v>58.292717929725463</v>
      </c>
      <c r="P65" s="195">
        <f t="shared" si="4"/>
        <v>0.11728207027454118</v>
      </c>
      <c r="Q65" s="195">
        <f t="shared" si="5"/>
        <v>0.39000000000003432</v>
      </c>
    </row>
    <row r="66" spans="1:17">
      <c r="A66" s="34" t="s">
        <v>108</v>
      </c>
      <c r="B66" s="194">
        <f>PPCL_NG!I66+PPCL_Spot!I66+GT_NG!I66+GT_Spot!I66+Bawana_NG!I66+Bawana_RLNG!I66+Bawana_Spot!I66</f>
        <v>83.6</v>
      </c>
      <c r="C66" s="194">
        <f>PPCL_NG!P66+PPCL_Spot!P66+GT_NG!P66+GT_Spot!P66+Bawana_NG!P66+Bawana_RLNG!P66+Bawana_Spot!P66</f>
        <v>83.435889634739127</v>
      </c>
      <c r="D66" s="195">
        <f t="shared" si="0"/>
        <v>0.16411036526086775</v>
      </c>
      <c r="E66" s="194">
        <f>PPCL_NG!J66+PPCL_Spot!J66+GT_NG!J66+GT_Spot!J66+Bawana_NG!J66+Bawana_RLNG!J66+Bawana_Spot!J66</f>
        <v>48.360000000000007</v>
      </c>
      <c r="F66" s="194">
        <f>PPCL_NG!Q66+PPCL_Spot!Q66+GT_NG!Q66+GT_Spot!Q66+Bawana_NG!Q66+Bawana_RLNG!Q66+Bawana_Spot!Q66</f>
        <v>48.27024943289662</v>
      </c>
      <c r="G66" s="195">
        <f t="shared" si="1"/>
        <v>8.9750567103386913E-2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19.64</v>
      </c>
      <c r="L66" s="194">
        <f>PPCL_NG!S66+PPCL_Spot!S66+GT_NG!S66+GT_Spot!S66+Bawana_NG!S66+Bawana_RLNG!S66+Bawana_Spot!S66</f>
        <v>19.620911531873521</v>
      </c>
      <c r="M66" s="195">
        <f t="shared" si="3"/>
        <v>1.9088468126479796E-2</v>
      </c>
      <c r="N66" s="194">
        <f>PPCL_NG!M66+PPCL_Spot!M66+GT_NG!M66+GT_Spot!M66+Bawana_NG!M66+Bawana_RLNG!M66+Bawana_Spot!M66</f>
        <v>58.410000000000004</v>
      </c>
      <c r="O66" s="194">
        <f>PPCL_NG!T66+PPCL_Spot!T66+GT_NG!T66+GT_Spot!T66+Bawana_NG!T66+Bawana_RLNG!T66+Bawana_Spot!T66</f>
        <v>58.292717929725463</v>
      </c>
      <c r="P66" s="195">
        <f t="shared" si="4"/>
        <v>0.11728207027454118</v>
      </c>
      <c r="Q66" s="195">
        <f t="shared" si="5"/>
        <v>0.39000000000003432</v>
      </c>
    </row>
    <row r="67" spans="1:17">
      <c r="A67" s="34" t="s">
        <v>109</v>
      </c>
      <c r="B67" s="194">
        <f>PPCL_NG!I67+PPCL_Spot!I67+GT_NG!I67+GT_Spot!I67+Bawana_NG!I67+Bawana_RLNG!I67+Bawana_Spot!I67</f>
        <v>83.6</v>
      </c>
      <c r="C67" s="194">
        <f>PPCL_NG!P67+PPCL_Spot!P67+GT_NG!P67+GT_Spot!P67+Bawana_NG!P67+Bawana_RLNG!P67+Bawana_Spot!P67</f>
        <v>83.435889634739127</v>
      </c>
      <c r="D67" s="195">
        <f t="shared" ref="D67:D99" si="6">B67-C67</f>
        <v>0.16411036526086775</v>
      </c>
      <c r="E67" s="194">
        <f>PPCL_NG!J67+PPCL_Spot!J67+GT_NG!J67+GT_Spot!J67+Bawana_NG!J67+Bawana_RLNG!J67+Bawana_Spot!J67</f>
        <v>48.360000000000007</v>
      </c>
      <c r="F67" s="194">
        <f>PPCL_NG!Q67+PPCL_Spot!Q67+GT_NG!Q67+GT_Spot!Q67+Bawana_NG!Q67+Bawana_RLNG!Q67+Bawana_Spot!Q67</f>
        <v>48.27024943289662</v>
      </c>
      <c r="G67" s="195">
        <f t="shared" ref="G67:G99" si="7">E67-F67</f>
        <v>8.9750567103386913E-2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19.64</v>
      </c>
      <c r="L67" s="194">
        <f>PPCL_NG!S67+PPCL_Spot!S67+GT_NG!S67+GT_Spot!S67+Bawana_NG!S67+Bawana_RLNG!S67+Bawana_Spot!S67</f>
        <v>19.620911531873521</v>
      </c>
      <c r="M67" s="195">
        <f t="shared" ref="M67:M99" si="9">K67-L67</f>
        <v>1.9088468126479796E-2</v>
      </c>
      <c r="N67" s="194">
        <f>PPCL_NG!M67+PPCL_Spot!M67+GT_NG!M67+GT_Spot!M67+Bawana_NG!M67+Bawana_RLNG!M67+Bawana_Spot!M67</f>
        <v>58.410000000000004</v>
      </c>
      <c r="O67" s="194">
        <f>PPCL_NG!T67+PPCL_Spot!T67+GT_NG!T67+GT_Spot!T67+Bawana_NG!T67+Bawana_RLNG!T67+Bawana_Spot!T67</f>
        <v>58.292717929725463</v>
      </c>
      <c r="P67" s="195">
        <f t="shared" ref="P67:P99" si="10">N67-O67</f>
        <v>0.11728207027454118</v>
      </c>
      <c r="Q67" s="195">
        <f t="shared" si="5"/>
        <v>0.39000000000003432</v>
      </c>
    </row>
    <row r="68" spans="1:17">
      <c r="A68" s="34" t="s">
        <v>110</v>
      </c>
      <c r="B68" s="194">
        <f>PPCL_NG!I68+PPCL_Spot!I68+GT_NG!I68+GT_Spot!I68+Bawana_NG!I68+Bawana_RLNG!I68+Bawana_Spot!I68</f>
        <v>83.6</v>
      </c>
      <c r="C68" s="194">
        <f>PPCL_NG!P68+PPCL_Spot!P68+GT_NG!P68+GT_Spot!P68+Bawana_NG!P68+Bawana_RLNG!P68+Bawana_Spot!P68</f>
        <v>83.435889634739127</v>
      </c>
      <c r="D68" s="195">
        <f t="shared" si="6"/>
        <v>0.16411036526086775</v>
      </c>
      <c r="E68" s="194">
        <f>PPCL_NG!J68+PPCL_Spot!J68+GT_NG!J68+GT_Spot!J68+Bawana_NG!J68+Bawana_RLNG!J68+Bawana_Spot!J68</f>
        <v>48.360000000000007</v>
      </c>
      <c r="F68" s="194">
        <f>PPCL_NG!Q68+PPCL_Spot!Q68+GT_NG!Q68+GT_Spot!Q68+Bawana_NG!Q68+Bawana_RLNG!Q68+Bawana_Spot!Q68</f>
        <v>48.27024943289662</v>
      </c>
      <c r="G68" s="195">
        <f t="shared" si="7"/>
        <v>8.9750567103386913E-2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19.64</v>
      </c>
      <c r="L68" s="194">
        <f>PPCL_NG!S68+PPCL_Spot!S68+GT_NG!S68+GT_Spot!S68+Bawana_NG!S68+Bawana_RLNG!S68+Bawana_Spot!S68</f>
        <v>19.620911531873521</v>
      </c>
      <c r="M68" s="195">
        <f t="shared" si="9"/>
        <v>1.9088468126479796E-2</v>
      </c>
      <c r="N68" s="194">
        <f>PPCL_NG!M68+PPCL_Spot!M68+GT_NG!M68+GT_Spot!M68+Bawana_NG!M68+Bawana_RLNG!M68+Bawana_Spot!M68</f>
        <v>58.410000000000004</v>
      </c>
      <c r="O68" s="194">
        <f>PPCL_NG!T68+PPCL_Spot!T68+GT_NG!T68+GT_Spot!T68+Bawana_NG!T68+Bawana_RLNG!T68+Bawana_Spot!T68</f>
        <v>58.292717929725463</v>
      </c>
      <c r="P68" s="195">
        <f t="shared" si="10"/>
        <v>0.11728207027454118</v>
      </c>
      <c r="Q68" s="195">
        <f t="shared" ref="Q68:Q99" si="11">D68+G68+J68+M68+P68</f>
        <v>0.39000000000003432</v>
      </c>
    </row>
    <row r="69" spans="1:17">
      <c r="A69" s="34" t="s">
        <v>111</v>
      </c>
      <c r="B69" s="194">
        <f>PPCL_NG!I69+PPCL_Spot!I69+GT_NG!I69+GT_Spot!I69+Bawana_NG!I69+Bawana_RLNG!I69+Bawana_Spot!I69</f>
        <v>83.6</v>
      </c>
      <c r="C69" s="194">
        <f>PPCL_NG!P69+PPCL_Spot!P69+GT_NG!P69+GT_Spot!P69+Bawana_NG!P69+Bawana_RLNG!P69+Bawana_Spot!P69</f>
        <v>83.435889634739127</v>
      </c>
      <c r="D69" s="195">
        <f t="shared" si="6"/>
        <v>0.16411036526086775</v>
      </c>
      <c r="E69" s="194">
        <f>PPCL_NG!J69+PPCL_Spot!J69+GT_NG!J69+GT_Spot!J69+Bawana_NG!J69+Bawana_RLNG!J69+Bawana_Spot!J69</f>
        <v>48.360000000000007</v>
      </c>
      <c r="F69" s="194">
        <f>PPCL_NG!Q69+PPCL_Spot!Q69+GT_NG!Q69+GT_Spot!Q69+Bawana_NG!Q69+Bawana_RLNG!Q69+Bawana_Spot!Q69</f>
        <v>48.27024943289662</v>
      </c>
      <c r="G69" s="195">
        <f t="shared" si="7"/>
        <v>8.9750567103386913E-2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19.64</v>
      </c>
      <c r="L69" s="194">
        <f>PPCL_NG!S69+PPCL_Spot!S69+GT_NG!S69+GT_Spot!S69+Bawana_NG!S69+Bawana_RLNG!S69+Bawana_Spot!S69</f>
        <v>19.620911531873521</v>
      </c>
      <c r="M69" s="195">
        <f t="shared" si="9"/>
        <v>1.9088468126479796E-2</v>
      </c>
      <c r="N69" s="194">
        <f>PPCL_NG!M69+PPCL_Spot!M69+GT_NG!M69+GT_Spot!M69+Bawana_NG!M69+Bawana_RLNG!M69+Bawana_Spot!M69</f>
        <v>58.410000000000004</v>
      </c>
      <c r="O69" s="194">
        <f>PPCL_NG!T69+PPCL_Spot!T69+GT_NG!T69+GT_Spot!T69+Bawana_NG!T69+Bawana_RLNG!T69+Bawana_Spot!T69</f>
        <v>58.292717929725463</v>
      </c>
      <c r="P69" s="195">
        <f t="shared" si="10"/>
        <v>0.11728207027454118</v>
      </c>
      <c r="Q69" s="195">
        <f t="shared" si="11"/>
        <v>0.39000000000003432</v>
      </c>
    </row>
    <row r="70" spans="1:17">
      <c r="A70" s="34" t="s">
        <v>112</v>
      </c>
      <c r="B70" s="194">
        <f>PPCL_NG!I70+PPCL_Spot!I70+GT_NG!I70+GT_Spot!I70+Bawana_NG!I70+Bawana_RLNG!I70+Bawana_Spot!I70</f>
        <v>84.02</v>
      </c>
      <c r="C70" s="194">
        <f>PPCL_NG!P70+PPCL_Spot!P70+GT_NG!P70+GT_Spot!P70+Bawana_NG!P70+Bawana_RLNG!P70+Bawana_Spot!P70</f>
        <v>83.857769634739114</v>
      </c>
      <c r="D70" s="195">
        <f t="shared" si="6"/>
        <v>0.16223036526088208</v>
      </c>
      <c r="E70" s="194">
        <f>PPCL_NG!J70+PPCL_Spot!J70+GT_NG!J70+GT_Spot!J70+Bawana_NG!J70+Bawana_RLNG!J70+Bawana_Spot!J70</f>
        <v>48.59</v>
      </c>
      <c r="F70" s="194">
        <f>PPCL_NG!Q70+PPCL_Spot!Q70+GT_NG!Q70+GT_Spot!Q70+Bawana_NG!Q70+Bawana_RLNG!Q70+Bawana_Spot!Q70</f>
        <v>48.50128943289662</v>
      </c>
      <c r="G70" s="195">
        <f t="shared" si="7"/>
        <v>8.8710567103383653E-2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19.690000000000001</v>
      </c>
      <c r="L70" s="194">
        <f>PPCL_NG!S70+PPCL_Spot!S70+GT_NG!S70+GT_Spot!S70+Bawana_NG!S70+Bawana_RLNG!S70+Bawana_Spot!S70</f>
        <v>19.671111531873521</v>
      </c>
      <c r="M70" s="195">
        <f t="shared" si="9"/>
        <v>1.8888468126480262E-2</v>
      </c>
      <c r="N70" s="194">
        <f>PPCL_NG!M70+PPCL_Spot!M70+GT_NG!M70+GT_Spot!M70+Bawana_NG!M70+Bawana_RLNG!M70+Bawana_Spot!M70</f>
        <v>58.71</v>
      </c>
      <c r="O70" s="194">
        <f>PPCL_NG!T70+PPCL_Spot!T70+GT_NG!T70+GT_Spot!T70+Bawana_NG!T70+Bawana_RLNG!T70+Bawana_Spot!T70</f>
        <v>58.594037929725467</v>
      </c>
      <c r="P70" s="195">
        <f t="shared" si="10"/>
        <v>0.11596207027453431</v>
      </c>
      <c r="Q70" s="195">
        <f t="shared" si="11"/>
        <v>0.38556000000003898</v>
      </c>
    </row>
    <row r="71" spans="1:17">
      <c r="A71" s="34" t="s">
        <v>113</v>
      </c>
      <c r="B71" s="194">
        <f>PPCL_NG!I71+PPCL_Spot!I71+GT_NG!I71+GT_Spot!I71+Bawana_NG!I71+Bawana_RLNG!I71+Bawana_Spot!I71</f>
        <v>84.02</v>
      </c>
      <c r="C71" s="194">
        <f>PPCL_NG!P71+PPCL_Spot!P71+GT_NG!P71+GT_Spot!P71+Bawana_NG!P71+Bawana_RLNG!P71+Bawana_Spot!P71</f>
        <v>83.857769634739114</v>
      </c>
      <c r="D71" s="195">
        <f t="shared" si="6"/>
        <v>0.16223036526088208</v>
      </c>
      <c r="E71" s="194">
        <f>PPCL_NG!J71+PPCL_Spot!J71+GT_NG!J71+GT_Spot!J71+Bawana_NG!J71+Bawana_RLNG!J71+Bawana_Spot!J71</f>
        <v>48.59</v>
      </c>
      <c r="F71" s="194">
        <f>PPCL_NG!Q71+PPCL_Spot!Q71+GT_NG!Q71+GT_Spot!Q71+Bawana_NG!Q71+Bawana_RLNG!Q71+Bawana_Spot!Q71</f>
        <v>48.50128943289662</v>
      </c>
      <c r="G71" s="195">
        <f t="shared" si="7"/>
        <v>8.8710567103383653E-2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19.690000000000001</v>
      </c>
      <c r="L71" s="194">
        <f>PPCL_NG!S71+PPCL_Spot!S71+GT_NG!S71+GT_Spot!S71+Bawana_NG!S71+Bawana_RLNG!S71+Bawana_Spot!S71</f>
        <v>19.671111531873521</v>
      </c>
      <c r="M71" s="195">
        <f t="shared" si="9"/>
        <v>1.8888468126480262E-2</v>
      </c>
      <c r="N71" s="194">
        <f>PPCL_NG!M71+PPCL_Spot!M71+GT_NG!M71+GT_Spot!M71+Bawana_NG!M71+Bawana_RLNG!M71+Bawana_Spot!M71</f>
        <v>58.71</v>
      </c>
      <c r="O71" s="194">
        <f>PPCL_NG!T71+PPCL_Spot!T71+GT_NG!T71+GT_Spot!T71+Bawana_NG!T71+Bawana_RLNG!T71+Bawana_Spot!T71</f>
        <v>58.594037929725467</v>
      </c>
      <c r="P71" s="195">
        <f t="shared" si="10"/>
        <v>0.11596207027453431</v>
      </c>
      <c r="Q71" s="195">
        <f t="shared" si="11"/>
        <v>0.38556000000003898</v>
      </c>
    </row>
    <row r="72" spans="1:17">
      <c r="A72" s="34" t="s">
        <v>114</v>
      </c>
      <c r="B72" s="194">
        <f>PPCL_NG!I72+PPCL_Spot!I72+GT_NG!I72+GT_Spot!I72+Bawana_NG!I72+Bawana_RLNG!I72+Bawana_Spot!I72</f>
        <v>84.02</v>
      </c>
      <c r="C72" s="194">
        <f>PPCL_NG!P72+PPCL_Spot!P72+GT_NG!P72+GT_Spot!P72+Bawana_NG!P72+Bawana_RLNG!P72+Bawana_Spot!P72</f>
        <v>83.857769634739114</v>
      </c>
      <c r="D72" s="195">
        <f t="shared" si="6"/>
        <v>0.16223036526088208</v>
      </c>
      <c r="E72" s="194">
        <f>PPCL_NG!J72+PPCL_Spot!J72+GT_NG!J72+GT_Spot!J72+Bawana_NG!J72+Bawana_RLNG!J72+Bawana_Spot!J72</f>
        <v>48.59</v>
      </c>
      <c r="F72" s="194">
        <f>PPCL_NG!Q72+PPCL_Spot!Q72+GT_NG!Q72+GT_Spot!Q72+Bawana_NG!Q72+Bawana_RLNG!Q72+Bawana_Spot!Q72</f>
        <v>48.50128943289662</v>
      </c>
      <c r="G72" s="195">
        <f t="shared" si="7"/>
        <v>8.8710567103383653E-2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19.690000000000001</v>
      </c>
      <c r="L72" s="194">
        <f>PPCL_NG!S72+PPCL_Spot!S72+GT_NG!S72+GT_Spot!S72+Bawana_NG!S72+Bawana_RLNG!S72+Bawana_Spot!S72</f>
        <v>19.671111531873521</v>
      </c>
      <c r="M72" s="195">
        <f t="shared" si="9"/>
        <v>1.8888468126480262E-2</v>
      </c>
      <c r="N72" s="194">
        <f>PPCL_NG!M72+PPCL_Spot!M72+GT_NG!M72+GT_Spot!M72+Bawana_NG!M72+Bawana_RLNG!M72+Bawana_Spot!M72</f>
        <v>58.71</v>
      </c>
      <c r="O72" s="194">
        <f>PPCL_NG!T72+PPCL_Spot!T72+GT_NG!T72+GT_Spot!T72+Bawana_NG!T72+Bawana_RLNG!T72+Bawana_Spot!T72</f>
        <v>58.594037929725467</v>
      </c>
      <c r="P72" s="195">
        <f t="shared" si="10"/>
        <v>0.11596207027453431</v>
      </c>
      <c r="Q72" s="195">
        <f t="shared" si="11"/>
        <v>0.38556000000003898</v>
      </c>
    </row>
    <row r="73" spans="1:17">
      <c r="A73" s="34" t="s">
        <v>115</v>
      </c>
      <c r="B73" s="194">
        <f>PPCL_NG!I73+PPCL_Spot!I73+GT_NG!I73+GT_Spot!I73+Bawana_NG!I73+Bawana_RLNG!I73+Bawana_Spot!I73</f>
        <v>84.02</v>
      </c>
      <c r="C73" s="194">
        <f>PPCL_NG!P73+PPCL_Spot!P73+GT_NG!P73+GT_Spot!P73+Bawana_NG!P73+Bawana_RLNG!P73+Bawana_Spot!P73</f>
        <v>83.857769634739114</v>
      </c>
      <c r="D73" s="195">
        <f t="shared" si="6"/>
        <v>0.16223036526088208</v>
      </c>
      <c r="E73" s="194">
        <f>PPCL_NG!J73+PPCL_Spot!J73+GT_NG!J73+GT_Spot!J73+Bawana_NG!J73+Bawana_RLNG!J73+Bawana_Spot!J73</f>
        <v>48.59</v>
      </c>
      <c r="F73" s="194">
        <f>PPCL_NG!Q73+PPCL_Spot!Q73+GT_NG!Q73+GT_Spot!Q73+Bawana_NG!Q73+Bawana_RLNG!Q73+Bawana_Spot!Q73</f>
        <v>48.50128943289662</v>
      </c>
      <c r="G73" s="195">
        <f t="shared" si="7"/>
        <v>8.8710567103383653E-2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19.690000000000001</v>
      </c>
      <c r="L73" s="194">
        <f>PPCL_NG!S73+PPCL_Spot!S73+GT_NG!S73+GT_Spot!S73+Bawana_NG!S73+Bawana_RLNG!S73+Bawana_Spot!S73</f>
        <v>19.671111531873521</v>
      </c>
      <c r="M73" s="195">
        <f t="shared" si="9"/>
        <v>1.8888468126480262E-2</v>
      </c>
      <c r="N73" s="194">
        <f>PPCL_NG!M73+PPCL_Spot!M73+GT_NG!M73+GT_Spot!M73+Bawana_NG!M73+Bawana_RLNG!M73+Bawana_Spot!M73</f>
        <v>58.71</v>
      </c>
      <c r="O73" s="194">
        <f>PPCL_NG!T73+PPCL_Spot!T73+GT_NG!T73+GT_Spot!T73+Bawana_NG!T73+Bawana_RLNG!T73+Bawana_Spot!T73</f>
        <v>58.594037929725467</v>
      </c>
      <c r="P73" s="195">
        <f t="shared" si="10"/>
        <v>0.11596207027453431</v>
      </c>
      <c r="Q73" s="195">
        <f t="shared" si="11"/>
        <v>0.38556000000003898</v>
      </c>
    </row>
    <row r="74" spans="1:17">
      <c r="A74" s="34" t="s">
        <v>116</v>
      </c>
      <c r="B74" s="194">
        <f>PPCL_NG!I74+PPCL_Spot!I74+GT_NG!I74+GT_Spot!I74+Bawana_NG!I74+Bawana_RLNG!I74+Bawana_Spot!I74</f>
        <v>84.02</v>
      </c>
      <c r="C74" s="194">
        <f>PPCL_NG!P74+PPCL_Spot!P74+GT_NG!P74+GT_Spot!P74+Bawana_NG!P74+Bawana_RLNG!P74+Bawana_Spot!P74</f>
        <v>83.857769634739114</v>
      </c>
      <c r="D74" s="195">
        <f t="shared" si="6"/>
        <v>0.16223036526088208</v>
      </c>
      <c r="E74" s="194">
        <f>PPCL_NG!J74+PPCL_Spot!J74+GT_NG!J74+GT_Spot!J74+Bawana_NG!J74+Bawana_RLNG!J74+Bawana_Spot!J74</f>
        <v>48.59</v>
      </c>
      <c r="F74" s="194">
        <f>PPCL_NG!Q74+PPCL_Spot!Q74+GT_NG!Q74+GT_Spot!Q74+Bawana_NG!Q74+Bawana_RLNG!Q74+Bawana_Spot!Q74</f>
        <v>48.50128943289662</v>
      </c>
      <c r="G74" s="195">
        <f t="shared" si="7"/>
        <v>8.8710567103383653E-2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5.0002314707652413</v>
      </c>
      <c r="J74" s="195">
        <f t="shared" si="8"/>
        <v>-2.3147076524132615E-4</v>
      </c>
      <c r="K74" s="194">
        <f>PPCL_NG!L74+PPCL_Spot!L74+GT_NG!L74+GT_Spot!L74+Bawana_NG!L74+Bawana_RLNG!L74+Bawana_Spot!L74</f>
        <v>19.690000000000001</v>
      </c>
      <c r="L74" s="194">
        <f>PPCL_NG!S74+PPCL_Spot!S74+GT_NG!S74+GT_Spot!S74+Bawana_NG!S74+Bawana_RLNG!S74+Bawana_Spot!S74</f>
        <v>19.671111531873521</v>
      </c>
      <c r="M74" s="195">
        <f t="shared" si="9"/>
        <v>1.8888468126480262E-2</v>
      </c>
      <c r="N74" s="194">
        <f>PPCL_NG!M74+PPCL_Spot!M74+GT_NG!M74+GT_Spot!M74+Bawana_NG!M74+Bawana_RLNG!M74+Bawana_Spot!M74</f>
        <v>58.71</v>
      </c>
      <c r="O74" s="194">
        <f>PPCL_NG!T74+PPCL_Spot!T74+GT_NG!T74+GT_Spot!T74+Bawana_NG!T74+Bawana_RLNG!T74+Bawana_Spot!T74</f>
        <v>58.594037929725467</v>
      </c>
      <c r="P74" s="195">
        <f t="shared" si="10"/>
        <v>0.11596207027453431</v>
      </c>
      <c r="Q74" s="195">
        <f t="shared" si="11"/>
        <v>0.38556000000003898</v>
      </c>
    </row>
    <row r="75" spans="1:17">
      <c r="A75" s="34" t="s">
        <v>117</v>
      </c>
      <c r="B75" s="194">
        <f>PPCL_NG!I75+PPCL_Spot!I75+GT_NG!I75+GT_Spot!I75+Bawana_NG!I75+Bawana_RLNG!I75+Bawana_Spot!I75</f>
        <v>82.02</v>
      </c>
      <c r="C75" s="194">
        <f>PPCL_NG!P75+PPCL_Spot!P75+GT_NG!P75+GT_Spot!P75+Bawana_NG!P75+Bawana_RLNG!P75+Bawana_Spot!P75</f>
        <v>81.85387999999999</v>
      </c>
      <c r="D75" s="195">
        <f t="shared" si="6"/>
        <v>0.16612000000000648</v>
      </c>
      <c r="E75" s="194">
        <f>PPCL_NG!J75+PPCL_Spot!J75+GT_NG!J75+GT_Spot!J75+Bawana_NG!J75+Bawana_RLNG!J75+Bawana_Spot!J75</f>
        <v>48.1</v>
      </c>
      <c r="F75" s="194">
        <f>PPCL_NG!Q75+PPCL_Spot!Q75+GT_NG!Q75+GT_Spot!Q75+Bawana_NG!Q75+Bawana_RLNG!Q75+Bawana_Spot!Q75</f>
        <v>48.009039999999999</v>
      </c>
      <c r="G75" s="195">
        <f t="shared" si="7"/>
        <v>9.0960000000002594E-2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19.22</v>
      </c>
      <c r="L75" s="194">
        <f>PPCL_NG!S75+PPCL_Spot!S75+GT_NG!S75+GT_Spot!S75+Bawana_NG!S75+Bawana_RLNG!S75+Bawana_Spot!S75</f>
        <v>19.200199999999999</v>
      </c>
      <c r="M75" s="195">
        <f t="shared" si="9"/>
        <v>1.980000000000004E-2</v>
      </c>
      <c r="N75" s="194">
        <f>PPCL_NG!M75+PPCL_Spot!M75+GT_NG!M75+GT_Spot!M75+Bawana_NG!M75+Bawana_RLNG!M75+Bawana_Spot!M75</f>
        <v>57.31</v>
      </c>
      <c r="O75" s="194">
        <f>PPCL_NG!T75+PPCL_Spot!T75+GT_NG!T75+GT_Spot!T75+Bawana_NG!T75+Bawana_RLNG!T75+Bawana_Spot!T75</f>
        <v>57.191320000000005</v>
      </c>
      <c r="P75" s="195">
        <f t="shared" si="10"/>
        <v>0.11867999999999768</v>
      </c>
      <c r="Q75" s="195">
        <f t="shared" si="11"/>
        <v>0.3955600000000068</v>
      </c>
    </row>
    <row r="76" spans="1:17">
      <c r="A76" s="34" t="s">
        <v>118</v>
      </c>
      <c r="B76" s="194">
        <f>PPCL_NG!I76+PPCL_Spot!I76+GT_NG!I76+GT_Spot!I76+Bawana_NG!I76+Bawana_RLNG!I76+Bawana_Spot!I76</f>
        <v>82.02</v>
      </c>
      <c r="C76" s="194">
        <f>PPCL_NG!P76+PPCL_Spot!P76+GT_NG!P76+GT_Spot!P76+Bawana_NG!P76+Bawana_RLNG!P76+Bawana_Spot!P76</f>
        <v>81.85387999999999</v>
      </c>
      <c r="D76" s="195">
        <f t="shared" si="6"/>
        <v>0.16612000000000648</v>
      </c>
      <c r="E76" s="194">
        <f>PPCL_NG!J76+PPCL_Spot!J76+GT_NG!J76+GT_Spot!J76+Bawana_NG!J76+Bawana_RLNG!J76+Bawana_Spot!J76</f>
        <v>48.1</v>
      </c>
      <c r="F76" s="194">
        <f>PPCL_NG!Q76+PPCL_Spot!Q76+GT_NG!Q76+GT_Spot!Q76+Bawana_NG!Q76+Bawana_RLNG!Q76+Bawana_Spot!Q76</f>
        <v>48.009039999999999</v>
      </c>
      <c r="G76" s="195">
        <f t="shared" si="7"/>
        <v>9.0960000000002594E-2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19.22</v>
      </c>
      <c r="L76" s="194">
        <f>PPCL_NG!S76+PPCL_Spot!S76+GT_NG!S76+GT_Spot!S76+Bawana_NG!S76+Bawana_RLNG!S76+Bawana_Spot!S76</f>
        <v>19.200199999999999</v>
      </c>
      <c r="M76" s="195">
        <f t="shared" si="9"/>
        <v>1.980000000000004E-2</v>
      </c>
      <c r="N76" s="194">
        <f>PPCL_NG!M76+PPCL_Spot!M76+GT_NG!M76+GT_Spot!M76+Bawana_NG!M76+Bawana_RLNG!M76+Bawana_Spot!M76</f>
        <v>57.31</v>
      </c>
      <c r="O76" s="194">
        <f>PPCL_NG!T76+PPCL_Spot!T76+GT_NG!T76+GT_Spot!T76+Bawana_NG!T76+Bawana_RLNG!T76+Bawana_Spot!T76</f>
        <v>57.191320000000005</v>
      </c>
      <c r="P76" s="195">
        <f t="shared" si="10"/>
        <v>0.11867999999999768</v>
      </c>
      <c r="Q76" s="195">
        <f t="shared" si="11"/>
        <v>0.3955600000000068</v>
      </c>
    </row>
    <row r="77" spans="1:17">
      <c r="A77" s="34" t="s">
        <v>119</v>
      </c>
      <c r="B77" s="194">
        <f>PPCL_NG!I77+PPCL_Spot!I77+GT_NG!I77+GT_Spot!I77+Bawana_NG!I77+Bawana_RLNG!I77+Bawana_Spot!I77</f>
        <v>82</v>
      </c>
      <c r="C77" s="194">
        <f>PPCL_NG!P77+PPCL_Spot!P77+GT_NG!P77+GT_Spot!P77+Bawana_NG!P77+Bawana_RLNG!P77+Bawana_Spot!P77</f>
        <v>81.833879999999994</v>
      </c>
      <c r="D77" s="195">
        <f t="shared" si="6"/>
        <v>0.16612000000000648</v>
      </c>
      <c r="E77" s="194">
        <f>PPCL_NG!J77+PPCL_Spot!J77+GT_NG!J77+GT_Spot!J77+Bawana_NG!J77+Bawana_RLNG!J77+Bawana_Spot!J77</f>
        <v>57.6</v>
      </c>
      <c r="F77" s="194">
        <f>PPCL_NG!Q77+PPCL_Spot!Q77+GT_NG!Q77+GT_Spot!Q77+Bawana_NG!Q77+Bawana_RLNG!Q77+Bawana_Spot!Q77</f>
        <v>57.509039999999999</v>
      </c>
      <c r="G77" s="195">
        <f t="shared" si="7"/>
        <v>9.0960000000002594E-2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14.91</v>
      </c>
      <c r="L77" s="194">
        <f>PPCL_NG!S77+PPCL_Spot!S77+GT_NG!S77+GT_Spot!S77+Bawana_NG!S77+Bawana_RLNG!S77+Bawana_Spot!S77</f>
        <v>14.8902</v>
      </c>
      <c r="M77" s="195">
        <f t="shared" si="9"/>
        <v>1.980000000000004E-2</v>
      </c>
      <c r="N77" s="194">
        <f>PPCL_NG!M77+PPCL_Spot!M77+GT_NG!M77+GT_Spot!M77+Bawana_NG!M77+Bawana_RLNG!M77+Bawana_Spot!M77</f>
        <v>69.61</v>
      </c>
      <c r="O77" s="194">
        <f>PPCL_NG!T77+PPCL_Spot!T77+GT_NG!T77+GT_Spot!T77+Bawana_NG!T77+Bawana_RLNG!T77+Bawana_Spot!T77</f>
        <v>69.491320000000002</v>
      </c>
      <c r="P77" s="195">
        <f t="shared" si="10"/>
        <v>0.11867999999999768</v>
      </c>
      <c r="Q77" s="195">
        <f t="shared" si="11"/>
        <v>0.3955600000000068</v>
      </c>
    </row>
    <row r="78" spans="1:17">
      <c r="A78" s="34" t="s">
        <v>120</v>
      </c>
      <c r="B78" s="194">
        <f>PPCL_NG!I78+PPCL_Spot!I78+GT_NG!I78+GT_Spot!I78+Bawana_NG!I78+Bawana_RLNG!I78+Bawana_Spot!I78</f>
        <v>82</v>
      </c>
      <c r="C78" s="194">
        <f>PPCL_NG!P78+PPCL_Spot!P78+GT_NG!P78+GT_Spot!P78+Bawana_NG!P78+Bawana_RLNG!P78+Bawana_Spot!P78</f>
        <v>81.833879999999994</v>
      </c>
      <c r="D78" s="195">
        <f t="shared" si="6"/>
        <v>0.16612000000000648</v>
      </c>
      <c r="E78" s="194">
        <f>PPCL_NG!J78+PPCL_Spot!J78+GT_NG!J78+GT_Spot!J78+Bawana_NG!J78+Bawana_RLNG!J78+Bawana_Spot!J78</f>
        <v>57.6</v>
      </c>
      <c r="F78" s="194">
        <f>PPCL_NG!Q78+PPCL_Spot!Q78+GT_NG!Q78+GT_Spot!Q78+Bawana_NG!Q78+Bawana_RLNG!Q78+Bawana_Spot!Q78</f>
        <v>57.509039999999999</v>
      </c>
      <c r="G78" s="195">
        <f t="shared" si="7"/>
        <v>9.0960000000002594E-2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14.91</v>
      </c>
      <c r="L78" s="194">
        <f>PPCL_NG!S78+PPCL_Spot!S78+GT_NG!S78+GT_Spot!S78+Bawana_NG!S78+Bawana_RLNG!S78+Bawana_Spot!S78</f>
        <v>14.8902</v>
      </c>
      <c r="M78" s="195">
        <f t="shared" si="9"/>
        <v>1.980000000000004E-2</v>
      </c>
      <c r="N78" s="194">
        <f>PPCL_NG!M78+PPCL_Spot!M78+GT_NG!M78+GT_Spot!M78+Bawana_NG!M78+Bawana_RLNG!M78+Bawana_Spot!M78</f>
        <v>69.61</v>
      </c>
      <c r="O78" s="194">
        <f>PPCL_NG!T78+PPCL_Spot!T78+GT_NG!T78+GT_Spot!T78+Bawana_NG!T78+Bawana_RLNG!T78+Bawana_Spot!T78</f>
        <v>69.491320000000002</v>
      </c>
      <c r="P78" s="195">
        <f t="shared" si="10"/>
        <v>0.11867999999999768</v>
      </c>
      <c r="Q78" s="195">
        <f t="shared" si="11"/>
        <v>0.3955600000000068</v>
      </c>
    </row>
    <row r="79" spans="1:17">
      <c r="A79" s="34" t="s">
        <v>121</v>
      </c>
      <c r="B79" s="194">
        <f>PPCL_NG!I79+PPCL_Spot!I79+GT_NG!I79+GT_Spot!I79+Bawana_NG!I79+Bawana_RLNG!I79+Bawana_Spot!I79</f>
        <v>82</v>
      </c>
      <c r="C79" s="194">
        <f>PPCL_NG!P79+PPCL_Spot!P79+GT_NG!P79+GT_Spot!P79+Bawana_NG!P79+Bawana_RLNG!P79+Bawana_Spot!P79</f>
        <v>81.833879999999994</v>
      </c>
      <c r="D79" s="195">
        <f t="shared" si="6"/>
        <v>0.16612000000000648</v>
      </c>
      <c r="E79" s="194">
        <f>PPCL_NG!J79+PPCL_Spot!J79+GT_NG!J79+GT_Spot!J79+Bawana_NG!J79+Bawana_RLNG!J79+Bawana_Spot!J79</f>
        <v>57.6</v>
      </c>
      <c r="F79" s="194">
        <f>PPCL_NG!Q79+PPCL_Spot!Q79+GT_NG!Q79+GT_Spot!Q79+Bawana_NG!Q79+Bawana_RLNG!Q79+Bawana_Spot!Q79</f>
        <v>57.509039999999999</v>
      </c>
      <c r="G79" s="195">
        <f t="shared" si="7"/>
        <v>9.0960000000002594E-2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14.91</v>
      </c>
      <c r="L79" s="194">
        <f>PPCL_NG!S79+PPCL_Spot!S79+GT_NG!S79+GT_Spot!S79+Bawana_NG!S79+Bawana_RLNG!S79+Bawana_Spot!S79</f>
        <v>14.8902</v>
      </c>
      <c r="M79" s="195">
        <f t="shared" si="9"/>
        <v>1.980000000000004E-2</v>
      </c>
      <c r="N79" s="194">
        <f>PPCL_NG!M79+PPCL_Spot!M79+GT_NG!M79+GT_Spot!M79+Bawana_NG!M79+Bawana_RLNG!M79+Bawana_Spot!M79</f>
        <v>69.61</v>
      </c>
      <c r="O79" s="194">
        <f>PPCL_NG!T79+PPCL_Spot!T79+GT_NG!T79+GT_Spot!T79+Bawana_NG!T79+Bawana_RLNG!T79+Bawana_Spot!T79</f>
        <v>69.491320000000002</v>
      </c>
      <c r="P79" s="195">
        <f t="shared" si="10"/>
        <v>0.11867999999999768</v>
      </c>
      <c r="Q79" s="195">
        <f t="shared" si="11"/>
        <v>0.3955600000000068</v>
      </c>
    </row>
    <row r="80" spans="1:17">
      <c r="A80" s="34" t="s">
        <v>122</v>
      </c>
      <c r="B80" s="194">
        <f>PPCL_NG!I80+PPCL_Spot!I80+GT_NG!I80+GT_Spot!I80+Bawana_NG!I80+Bawana_RLNG!I80+Bawana_Spot!I80</f>
        <v>82</v>
      </c>
      <c r="C80" s="194">
        <f>PPCL_NG!P80+PPCL_Spot!P80+GT_NG!P80+GT_Spot!P80+Bawana_NG!P80+Bawana_RLNG!P80+Bawana_Spot!P80</f>
        <v>81.833879999999994</v>
      </c>
      <c r="D80" s="195">
        <f t="shared" si="6"/>
        <v>0.16612000000000648</v>
      </c>
      <c r="E80" s="194">
        <f>PPCL_NG!J80+PPCL_Spot!J80+GT_NG!J80+GT_Spot!J80+Bawana_NG!J80+Bawana_RLNG!J80+Bawana_Spot!J80</f>
        <v>57.6</v>
      </c>
      <c r="F80" s="194">
        <f>PPCL_NG!Q80+PPCL_Spot!Q80+GT_NG!Q80+GT_Spot!Q80+Bawana_NG!Q80+Bawana_RLNG!Q80+Bawana_Spot!Q80</f>
        <v>57.509039999999999</v>
      </c>
      <c r="G80" s="195">
        <f t="shared" si="7"/>
        <v>9.0960000000002594E-2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14.91</v>
      </c>
      <c r="L80" s="194">
        <f>PPCL_NG!S80+PPCL_Spot!S80+GT_NG!S80+GT_Spot!S80+Bawana_NG!S80+Bawana_RLNG!S80+Bawana_Spot!S80</f>
        <v>14.8902</v>
      </c>
      <c r="M80" s="195">
        <f t="shared" si="9"/>
        <v>1.980000000000004E-2</v>
      </c>
      <c r="N80" s="194">
        <f>PPCL_NG!M80+PPCL_Spot!M80+GT_NG!M80+GT_Spot!M80+Bawana_NG!M80+Bawana_RLNG!M80+Bawana_Spot!M80</f>
        <v>69.61</v>
      </c>
      <c r="O80" s="194">
        <f>PPCL_NG!T80+PPCL_Spot!T80+GT_NG!T80+GT_Spot!T80+Bawana_NG!T80+Bawana_RLNG!T80+Bawana_Spot!T80</f>
        <v>69.491320000000002</v>
      </c>
      <c r="P80" s="195">
        <f t="shared" si="10"/>
        <v>0.11867999999999768</v>
      </c>
      <c r="Q80" s="195">
        <f t="shared" si="11"/>
        <v>0.3955600000000068</v>
      </c>
    </row>
    <row r="81" spans="1:17">
      <c r="A81" s="34" t="s">
        <v>123</v>
      </c>
      <c r="B81" s="194">
        <f>PPCL_NG!I81+PPCL_Spot!I81+GT_NG!I81+GT_Spot!I81+Bawana_NG!I81+Bawana_RLNG!I81+Bawana_Spot!I81</f>
        <v>84.02</v>
      </c>
      <c r="C81" s="194">
        <f>PPCL_NG!P81+PPCL_Spot!P81+GT_NG!P81+GT_Spot!P81+Bawana_NG!P81+Bawana_RLNG!P81+Bawana_Spot!P81</f>
        <v>83.857769634739114</v>
      </c>
      <c r="D81" s="195">
        <f t="shared" si="6"/>
        <v>0.16223036526088208</v>
      </c>
      <c r="E81" s="194">
        <f>PPCL_NG!J81+PPCL_Spot!J81+GT_NG!J81+GT_Spot!J81+Bawana_NG!J81+Bawana_RLNG!J81+Bawana_Spot!J81</f>
        <v>48.59</v>
      </c>
      <c r="F81" s="194">
        <f>PPCL_NG!Q81+PPCL_Spot!Q81+GT_NG!Q81+GT_Spot!Q81+Bawana_NG!Q81+Bawana_RLNG!Q81+Bawana_Spot!Q81</f>
        <v>48.50128943289662</v>
      </c>
      <c r="G81" s="195">
        <f t="shared" si="7"/>
        <v>8.8710567103383653E-2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5.0002314707652413</v>
      </c>
      <c r="J81" s="195">
        <f t="shared" si="8"/>
        <v>-2.3147076524132615E-4</v>
      </c>
      <c r="K81" s="194">
        <f>PPCL_NG!L81+PPCL_Spot!L81+GT_NG!L81+GT_Spot!L81+Bawana_NG!L81+Bawana_RLNG!L81+Bawana_Spot!L81</f>
        <v>19.690000000000001</v>
      </c>
      <c r="L81" s="194">
        <f>PPCL_NG!S81+PPCL_Spot!S81+GT_NG!S81+GT_Spot!S81+Bawana_NG!S81+Bawana_RLNG!S81+Bawana_Spot!S81</f>
        <v>19.671111531873521</v>
      </c>
      <c r="M81" s="195">
        <f t="shared" si="9"/>
        <v>1.8888468126480262E-2</v>
      </c>
      <c r="N81" s="194">
        <f>PPCL_NG!M81+PPCL_Spot!M81+GT_NG!M81+GT_Spot!M81+Bawana_NG!M81+Bawana_RLNG!M81+Bawana_Spot!M81</f>
        <v>58.71</v>
      </c>
      <c r="O81" s="194">
        <f>PPCL_NG!T81+PPCL_Spot!T81+GT_NG!T81+GT_Spot!T81+Bawana_NG!T81+Bawana_RLNG!T81+Bawana_Spot!T81</f>
        <v>58.594037929725467</v>
      </c>
      <c r="P81" s="195">
        <f t="shared" si="10"/>
        <v>0.11596207027453431</v>
      </c>
      <c r="Q81" s="195">
        <f t="shared" si="11"/>
        <v>0.38556000000003898</v>
      </c>
    </row>
    <row r="82" spans="1:17">
      <c r="A82" s="34" t="s">
        <v>124</v>
      </c>
      <c r="B82" s="194">
        <f>PPCL_NG!I82+PPCL_Spot!I82+GT_NG!I82+GT_Spot!I82+Bawana_NG!I82+Bawana_RLNG!I82+Bawana_Spot!I82</f>
        <v>84.02</v>
      </c>
      <c r="C82" s="194">
        <f>PPCL_NG!P82+PPCL_Spot!P82+GT_NG!P82+GT_Spot!P82+Bawana_NG!P82+Bawana_RLNG!P82+Bawana_Spot!P82</f>
        <v>83.857769634739114</v>
      </c>
      <c r="D82" s="195">
        <f t="shared" si="6"/>
        <v>0.16223036526088208</v>
      </c>
      <c r="E82" s="194">
        <f>PPCL_NG!J82+PPCL_Spot!J82+GT_NG!J82+GT_Spot!J82+Bawana_NG!J82+Bawana_RLNG!J82+Bawana_Spot!J82</f>
        <v>48.59</v>
      </c>
      <c r="F82" s="194">
        <f>PPCL_NG!Q82+PPCL_Spot!Q82+GT_NG!Q82+GT_Spot!Q82+Bawana_NG!Q82+Bawana_RLNG!Q82+Bawana_Spot!Q82</f>
        <v>48.50128943289662</v>
      </c>
      <c r="G82" s="195">
        <f t="shared" si="7"/>
        <v>8.8710567103383653E-2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5.0002314707652413</v>
      </c>
      <c r="J82" s="195">
        <f t="shared" si="8"/>
        <v>-2.3147076524132615E-4</v>
      </c>
      <c r="K82" s="194">
        <f>PPCL_NG!L82+PPCL_Spot!L82+GT_NG!L82+GT_Spot!L82+Bawana_NG!L82+Bawana_RLNG!L82+Bawana_Spot!L82</f>
        <v>19.690000000000001</v>
      </c>
      <c r="L82" s="194">
        <f>PPCL_NG!S82+PPCL_Spot!S82+GT_NG!S82+GT_Spot!S82+Bawana_NG!S82+Bawana_RLNG!S82+Bawana_Spot!S82</f>
        <v>19.671111531873521</v>
      </c>
      <c r="M82" s="195">
        <f t="shared" si="9"/>
        <v>1.8888468126480262E-2</v>
      </c>
      <c r="N82" s="194">
        <f>PPCL_NG!M82+PPCL_Spot!M82+GT_NG!M82+GT_Spot!M82+Bawana_NG!M82+Bawana_RLNG!M82+Bawana_Spot!M82</f>
        <v>58.71</v>
      </c>
      <c r="O82" s="194">
        <f>PPCL_NG!T82+PPCL_Spot!T82+GT_NG!T82+GT_Spot!T82+Bawana_NG!T82+Bawana_RLNG!T82+Bawana_Spot!T82</f>
        <v>58.594037929725467</v>
      </c>
      <c r="P82" s="195">
        <f t="shared" si="10"/>
        <v>0.11596207027453431</v>
      </c>
      <c r="Q82" s="195">
        <f t="shared" si="11"/>
        <v>0.38556000000003898</v>
      </c>
    </row>
    <row r="83" spans="1:17">
      <c r="A83" s="34" t="s">
        <v>125</v>
      </c>
      <c r="B83" s="194">
        <f>PPCL_NG!I83+PPCL_Spot!I83+GT_NG!I83+GT_Spot!I83+Bawana_NG!I83+Bawana_RLNG!I83+Bawana_Spot!I83</f>
        <v>84.02</v>
      </c>
      <c r="C83" s="194">
        <f>PPCL_NG!P83+PPCL_Spot!P83+GT_NG!P83+GT_Spot!P83+Bawana_NG!P83+Bawana_RLNG!P83+Bawana_Spot!P83</f>
        <v>83.857769634739114</v>
      </c>
      <c r="D83" s="195">
        <f t="shared" si="6"/>
        <v>0.16223036526088208</v>
      </c>
      <c r="E83" s="194">
        <f>PPCL_NG!J83+PPCL_Spot!J83+GT_NG!J83+GT_Spot!J83+Bawana_NG!J83+Bawana_RLNG!J83+Bawana_Spot!J83</f>
        <v>48.59</v>
      </c>
      <c r="F83" s="194">
        <f>PPCL_NG!Q83+PPCL_Spot!Q83+GT_NG!Q83+GT_Spot!Q83+Bawana_NG!Q83+Bawana_RLNG!Q83+Bawana_Spot!Q83</f>
        <v>48.50128943289662</v>
      </c>
      <c r="G83" s="195">
        <f t="shared" si="7"/>
        <v>8.8710567103383653E-2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5.0002314707652413</v>
      </c>
      <c r="J83" s="195">
        <f t="shared" si="8"/>
        <v>-2.3147076524132615E-4</v>
      </c>
      <c r="K83" s="194">
        <f>PPCL_NG!L83+PPCL_Spot!L83+GT_NG!L83+GT_Spot!L83+Bawana_NG!L83+Bawana_RLNG!L83+Bawana_Spot!L83</f>
        <v>19.690000000000001</v>
      </c>
      <c r="L83" s="194">
        <f>PPCL_NG!S83+PPCL_Spot!S83+GT_NG!S83+GT_Spot!S83+Bawana_NG!S83+Bawana_RLNG!S83+Bawana_Spot!S83</f>
        <v>19.671111531873521</v>
      </c>
      <c r="M83" s="195">
        <f t="shared" si="9"/>
        <v>1.8888468126480262E-2</v>
      </c>
      <c r="N83" s="194">
        <f>PPCL_NG!M83+PPCL_Spot!M83+GT_NG!M83+GT_Spot!M83+Bawana_NG!M83+Bawana_RLNG!M83+Bawana_Spot!M83</f>
        <v>58.71</v>
      </c>
      <c r="O83" s="194">
        <f>PPCL_NG!T83+PPCL_Spot!T83+GT_NG!T83+GT_Spot!T83+Bawana_NG!T83+Bawana_RLNG!T83+Bawana_Spot!T83</f>
        <v>58.594037929725467</v>
      </c>
      <c r="P83" s="195">
        <f t="shared" si="10"/>
        <v>0.11596207027453431</v>
      </c>
      <c r="Q83" s="195">
        <f t="shared" si="11"/>
        <v>0.38556000000003898</v>
      </c>
    </row>
    <row r="84" spans="1:17">
      <c r="A84" s="34" t="s">
        <v>126</v>
      </c>
      <c r="B84" s="194">
        <f>PPCL_NG!I84+PPCL_Spot!I84+GT_NG!I84+GT_Spot!I84+Bawana_NG!I84+Bawana_RLNG!I84+Bawana_Spot!I84</f>
        <v>84.02</v>
      </c>
      <c r="C84" s="194">
        <f>PPCL_NG!P84+PPCL_Spot!P84+GT_NG!P84+GT_Spot!P84+Bawana_NG!P84+Bawana_RLNG!P84+Bawana_Spot!P84</f>
        <v>83.857769634739114</v>
      </c>
      <c r="D84" s="195">
        <f t="shared" si="6"/>
        <v>0.16223036526088208</v>
      </c>
      <c r="E84" s="194">
        <f>PPCL_NG!J84+PPCL_Spot!J84+GT_NG!J84+GT_Spot!J84+Bawana_NG!J84+Bawana_RLNG!J84+Bawana_Spot!J84</f>
        <v>48.59</v>
      </c>
      <c r="F84" s="194">
        <f>PPCL_NG!Q84+PPCL_Spot!Q84+GT_NG!Q84+GT_Spot!Q84+Bawana_NG!Q84+Bawana_RLNG!Q84+Bawana_Spot!Q84</f>
        <v>48.50128943289662</v>
      </c>
      <c r="G84" s="195">
        <f t="shared" si="7"/>
        <v>8.8710567103383653E-2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5.0002314707652413</v>
      </c>
      <c r="J84" s="195">
        <f t="shared" si="8"/>
        <v>-2.3147076524132615E-4</v>
      </c>
      <c r="K84" s="194">
        <f>PPCL_NG!L84+PPCL_Spot!L84+GT_NG!L84+GT_Spot!L84+Bawana_NG!L84+Bawana_RLNG!L84+Bawana_Spot!L84</f>
        <v>19.690000000000001</v>
      </c>
      <c r="L84" s="194">
        <f>PPCL_NG!S84+PPCL_Spot!S84+GT_NG!S84+GT_Spot!S84+Bawana_NG!S84+Bawana_RLNG!S84+Bawana_Spot!S84</f>
        <v>19.671111531873521</v>
      </c>
      <c r="M84" s="195">
        <f t="shared" si="9"/>
        <v>1.8888468126480262E-2</v>
      </c>
      <c r="N84" s="194">
        <f>PPCL_NG!M84+PPCL_Spot!M84+GT_NG!M84+GT_Spot!M84+Bawana_NG!M84+Bawana_RLNG!M84+Bawana_Spot!M84</f>
        <v>58.71</v>
      </c>
      <c r="O84" s="194">
        <f>PPCL_NG!T84+PPCL_Spot!T84+GT_NG!T84+GT_Spot!T84+Bawana_NG!T84+Bawana_RLNG!T84+Bawana_Spot!T84</f>
        <v>58.594037929725467</v>
      </c>
      <c r="P84" s="195">
        <f t="shared" si="10"/>
        <v>0.11596207027453431</v>
      </c>
      <c r="Q84" s="195">
        <f t="shared" si="11"/>
        <v>0.38556000000003898</v>
      </c>
    </row>
    <row r="85" spans="1:17">
      <c r="A85" s="34" t="s">
        <v>127</v>
      </c>
      <c r="B85" s="194">
        <f>PPCL_NG!I85+PPCL_Spot!I85+GT_NG!I85+GT_Spot!I85+Bawana_NG!I85+Bawana_RLNG!I85+Bawana_Spot!I85</f>
        <v>84.02</v>
      </c>
      <c r="C85" s="194">
        <f>PPCL_NG!P85+PPCL_Spot!P85+GT_NG!P85+GT_Spot!P85+Bawana_NG!P85+Bawana_RLNG!P85+Bawana_Spot!P85</f>
        <v>83.857769634739114</v>
      </c>
      <c r="D85" s="195">
        <f t="shared" si="6"/>
        <v>0.16223036526088208</v>
      </c>
      <c r="E85" s="194">
        <f>PPCL_NG!J85+PPCL_Spot!J85+GT_NG!J85+GT_Spot!J85+Bawana_NG!J85+Bawana_RLNG!J85+Bawana_Spot!J85</f>
        <v>48.59</v>
      </c>
      <c r="F85" s="194">
        <f>PPCL_NG!Q85+PPCL_Spot!Q85+GT_NG!Q85+GT_Spot!Q85+Bawana_NG!Q85+Bawana_RLNG!Q85+Bawana_Spot!Q85</f>
        <v>48.50128943289662</v>
      </c>
      <c r="G85" s="195">
        <f t="shared" si="7"/>
        <v>8.8710567103383653E-2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19.690000000000001</v>
      </c>
      <c r="L85" s="194">
        <f>PPCL_NG!S85+PPCL_Spot!S85+GT_NG!S85+GT_Spot!S85+Bawana_NG!S85+Bawana_RLNG!S85+Bawana_Spot!S85</f>
        <v>19.671111531873521</v>
      </c>
      <c r="M85" s="195">
        <f t="shared" si="9"/>
        <v>1.8888468126480262E-2</v>
      </c>
      <c r="N85" s="194">
        <f>PPCL_NG!M85+PPCL_Spot!M85+GT_NG!M85+GT_Spot!M85+Bawana_NG!M85+Bawana_RLNG!M85+Bawana_Spot!M85</f>
        <v>58.71</v>
      </c>
      <c r="O85" s="194">
        <f>PPCL_NG!T85+PPCL_Spot!T85+GT_NG!T85+GT_Spot!T85+Bawana_NG!T85+Bawana_RLNG!T85+Bawana_Spot!T85</f>
        <v>58.594037929725467</v>
      </c>
      <c r="P85" s="195">
        <f t="shared" si="10"/>
        <v>0.11596207027453431</v>
      </c>
      <c r="Q85" s="195">
        <f t="shared" si="11"/>
        <v>0.38556000000003898</v>
      </c>
    </row>
    <row r="86" spans="1:17">
      <c r="A86" s="34" t="s">
        <v>128</v>
      </c>
      <c r="B86" s="194">
        <f>PPCL_NG!I86+PPCL_Spot!I86+GT_NG!I86+GT_Spot!I86+Bawana_NG!I86+Bawana_RLNG!I86+Bawana_Spot!I86</f>
        <v>84.02</v>
      </c>
      <c r="C86" s="194">
        <f>PPCL_NG!P86+PPCL_Spot!P86+GT_NG!P86+GT_Spot!P86+Bawana_NG!P86+Bawana_RLNG!P86+Bawana_Spot!P86</f>
        <v>83.857769634739114</v>
      </c>
      <c r="D86" s="195">
        <f t="shared" si="6"/>
        <v>0.16223036526088208</v>
      </c>
      <c r="E86" s="194">
        <f>PPCL_NG!J86+PPCL_Spot!J86+GT_NG!J86+GT_Spot!J86+Bawana_NG!J86+Bawana_RLNG!J86+Bawana_Spot!J86</f>
        <v>48.59</v>
      </c>
      <c r="F86" s="194">
        <f>PPCL_NG!Q86+PPCL_Spot!Q86+GT_NG!Q86+GT_Spot!Q86+Bawana_NG!Q86+Bawana_RLNG!Q86+Bawana_Spot!Q86</f>
        <v>48.50128943289662</v>
      </c>
      <c r="G86" s="195">
        <f t="shared" si="7"/>
        <v>8.8710567103383653E-2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19.690000000000001</v>
      </c>
      <c r="L86" s="194">
        <f>PPCL_NG!S86+PPCL_Spot!S86+GT_NG!S86+GT_Spot!S86+Bawana_NG!S86+Bawana_RLNG!S86+Bawana_Spot!S86</f>
        <v>19.671111531873521</v>
      </c>
      <c r="M86" s="195">
        <f t="shared" si="9"/>
        <v>1.8888468126480262E-2</v>
      </c>
      <c r="N86" s="194">
        <f>PPCL_NG!M86+PPCL_Spot!M86+GT_NG!M86+GT_Spot!M86+Bawana_NG!M86+Bawana_RLNG!M86+Bawana_Spot!M86</f>
        <v>58.71</v>
      </c>
      <c r="O86" s="194">
        <f>PPCL_NG!T86+PPCL_Spot!T86+GT_NG!T86+GT_Spot!T86+Bawana_NG!T86+Bawana_RLNG!T86+Bawana_Spot!T86</f>
        <v>58.594037929725467</v>
      </c>
      <c r="P86" s="195">
        <f t="shared" si="10"/>
        <v>0.11596207027453431</v>
      </c>
      <c r="Q86" s="195">
        <f t="shared" si="11"/>
        <v>0.38556000000003898</v>
      </c>
    </row>
    <row r="87" spans="1:17">
      <c r="A87" s="34" t="s">
        <v>129</v>
      </c>
      <c r="B87" s="194">
        <f>PPCL_NG!I87+PPCL_Spot!I87+GT_NG!I87+GT_Spot!I87+Bawana_NG!I87+Bawana_RLNG!I87+Bawana_Spot!I87</f>
        <v>84.02</v>
      </c>
      <c r="C87" s="194">
        <f>PPCL_NG!P87+PPCL_Spot!P87+GT_NG!P87+GT_Spot!P87+Bawana_NG!P87+Bawana_RLNG!P87+Bawana_Spot!P87</f>
        <v>83.857769634739114</v>
      </c>
      <c r="D87" s="195">
        <f t="shared" si="6"/>
        <v>0.16223036526088208</v>
      </c>
      <c r="E87" s="194">
        <f>PPCL_NG!J87+PPCL_Spot!J87+GT_NG!J87+GT_Spot!J87+Bawana_NG!J87+Bawana_RLNG!J87+Bawana_Spot!J87</f>
        <v>48.59</v>
      </c>
      <c r="F87" s="194">
        <f>PPCL_NG!Q87+PPCL_Spot!Q87+GT_NG!Q87+GT_Spot!Q87+Bawana_NG!Q87+Bawana_RLNG!Q87+Bawana_Spot!Q87</f>
        <v>48.50128943289662</v>
      </c>
      <c r="G87" s="195">
        <f t="shared" si="7"/>
        <v>8.8710567103383653E-2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19.690000000000001</v>
      </c>
      <c r="L87" s="194">
        <f>PPCL_NG!S87+PPCL_Spot!S87+GT_NG!S87+GT_Spot!S87+Bawana_NG!S87+Bawana_RLNG!S87+Bawana_Spot!S87</f>
        <v>19.671111531873521</v>
      </c>
      <c r="M87" s="195">
        <f t="shared" si="9"/>
        <v>1.8888468126480262E-2</v>
      </c>
      <c r="N87" s="194">
        <f>PPCL_NG!M87+PPCL_Spot!M87+GT_NG!M87+GT_Spot!M87+Bawana_NG!M87+Bawana_RLNG!M87+Bawana_Spot!M87</f>
        <v>58.71</v>
      </c>
      <c r="O87" s="194">
        <f>PPCL_NG!T87+PPCL_Spot!T87+GT_NG!T87+GT_Spot!T87+Bawana_NG!T87+Bawana_RLNG!T87+Bawana_Spot!T87</f>
        <v>58.594037929725467</v>
      </c>
      <c r="P87" s="195">
        <f t="shared" si="10"/>
        <v>0.11596207027453431</v>
      </c>
      <c r="Q87" s="195">
        <f t="shared" si="11"/>
        <v>0.38556000000003898</v>
      </c>
    </row>
    <row r="88" spans="1:17">
      <c r="A88" s="34" t="s">
        <v>130</v>
      </c>
      <c r="B88" s="194">
        <f>PPCL_NG!I88+PPCL_Spot!I88+GT_NG!I88+GT_Spot!I88+Bawana_NG!I88+Bawana_RLNG!I88+Bawana_Spot!I88</f>
        <v>84.02</v>
      </c>
      <c r="C88" s="194">
        <f>PPCL_NG!P88+PPCL_Spot!P88+GT_NG!P88+GT_Spot!P88+Bawana_NG!P88+Bawana_RLNG!P88+Bawana_Spot!P88</f>
        <v>83.857769634739114</v>
      </c>
      <c r="D88" s="195">
        <f t="shared" si="6"/>
        <v>0.16223036526088208</v>
      </c>
      <c r="E88" s="194">
        <f>PPCL_NG!J88+PPCL_Spot!J88+GT_NG!J88+GT_Spot!J88+Bawana_NG!J88+Bawana_RLNG!J88+Bawana_Spot!J88</f>
        <v>48.59</v>
      </c>
      <c r="F88" s="194">
        <f>PPCL_NG!Q88+PPCL_Spot!Q88+GT_NG!Q88+GT_Spot!Q88+Bawana_NG!Q88+Bawana_RLNG!Q88+Bawana_Spot!Q88</f>
        <v>48.50128943289662</v>
      </c>
      <c r="G88" s="195">
        <f t="shared" si="7"/>
        <v>8.8710567103383653E-2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19.690000000000001</v>
      </c>
      <c r="L88" s="194">
        <f>PPCL_NG!S88+PPCL_Spot!S88+GT_NG!S88+GT_Spot!S88+Bawana_NG!S88+Bawana_RLNG!S88+Bawana_Spot!S88</f>
        <v>19.671111531873521</v>
      </c>
      <c r="M88" s="195">
        <f t="shared" si="9"/>
        <v>1.8888468126480262E-2</v>
      </c>
      <c r="N88" s="194">
        <f>PPCL_NG!M88+PPCL_Spot!M88+GT_NG!M88+GT_Spot!M88+Bawana_NG!M88+Bawana_RLNG!M88+Bawana_Spot!M88</f>
        <v>58.71</v>
      </c>
      <c r="O88" s="194">
        <f>PPCL_NG!T88+PPCL_Spot!T88+GT_NG!T88+GT_Spot!T88+Bawana_NG!T88+Bawana_RLNG!T88+Bawana_Spot!T88</f>
        <v>58.594037929725467</v>
      </c>
      <c r="P88" s="195">
        <f t="shared" si="10"/>
        <v>0.11596207027453431</v>
      </c>
      <c r="Q88" s="195">
        <f t="shared" si="11"/>
        <v>0.38556000000003898</v>
      </c>
    </row>
    <row r="89" spans="1:17">
      <c r="A89" s="34" t="s">
        <v>131</v>
      </c>
      <c r="B89" s="194">
        <f>PPCL_NG!I89+PPCL_Spot!I89+GT_NG!I89+GT_Spot!I89+Bawana_NG!I89+Bawana_RLNG!I89+Bawana_Spot!I89</f>
        <v>84.02</v>
      </c>
      <c r="C89" s="194">
        <f>PPCL_NG!P89+PPCL_Spot!P89+GT_NG!P89+GT_Spot!P89+Bawana_NG!P89+Bawana_RLNG!P89+Bawana_Spot!P89</f>
        <v>83.857769634739114</v>
      </c>
      <c r="D89" s="195">
        <f t="shared" si="6"/>
        <v>0.16223036526088208</v>
      </c>
      <c r="E89" s="194">
        <f>PPCL_NG!J89+PPCL_Spot!J89+GT_NG!J89+GT_Spot!J89+Bawana_NG!J89+Bawana_RLNG!J89+Bawana_Spot!J89</f>
        <v>48.59</v>
      </c>
      <c r="F89" s="194">
        <f>PPCL_NG!Q89+PPCL_Spot!Q89+GT_NG!Q89+GT_Spot!Q89+Bawana_NG!Q89+Bawana_RLNG!Q89+Bawana_Spot!Q89</f>
        <v>48.50128943289662</v>
      </c>
      <c r="G89" s="195">
        <f t="shared" si="7"/>
        <v>8.8710567103383653E-2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19.690000000000001</v>
      </c>
      <c r="L89" s="194">
        <f>PPCL_NG!S89+PPCL_Spot!S89+GT_NG!S89+GT_Spot!S89+Bawana_NG!S89+Bawana_RLNG!S89+Bawana_Spot!S89</f>
        <v>19.671111531873521</v>
      </c>
      <c r="M89" s="195">
        <f t="shared" si="9"/>
        <v>1.8888468126480262E-2</v>
      </c>
      <c r="N89" s="194">
        <f>PPCL_NG!M89+PPCL_Spot!M89+GT_NG!M89+GT_Spot!M89+Bawana_NG!M89+Bawana_RLNG!M89+Bawana_Spot!M89</f>
        <v>58.71</v>
      </c>
      <c r="O89" s="194">
        <f>PPCL_NG!T89+PPCL_Spot!T89+GT_NG!T89+GT_Spot!T89+Bawana_NG!T89+Bawana_RLNG!T89+Bawana_Spot!T89</f>
        <v>58.594037929725467</v>
      </c>
      <c r="P89" s="195">
        <f t="shared" si="10"/>
        <v>0.11596207027453431</v>
      </c>
      <c r="Q89" s="195">
        <f t="shared" si="11"/>
        <v>0.38556000000003898</v>
      </c>
    </row>
    <row r="90" spans="1:17">
      <c r="A90" s="34" t="s">
        <v>132</v>
      </c>
      <c r="B90" s="194">
        <f>PPCL_NG!I90+PPCL_Spot!I90+GT_NG!I90+GT_Spot!I90+Bawana_NG!I90+Bawana_RLNG!I90+Bawana_Spot!I90</f>
        <v>84.02</v>
      </c>
      <c r="C90" s="194">
        <f>PPCL_NG!P90+PPCL_Spot!P90+GT_NG!P90+GT_Spot!P90+Bawana_NG!P90+Bawana_RLNG!P90+Bawana_Spot!P90</f>
        <v>83.857769634739114</v>
      </c>
      <c r="D90" s="195">
        <f t="shared" si="6"/>
        <v>0.16223036526088208</v>
      </c>
      <c r="E90" s="194">
        <f>PPCL_NG!J90+PPCL_Spot!J90+GT_NG!J90+GT_Spot!J90+Bawana_NG!J90+Bawana_RLNG!J90+Bawana_Spot!J90</f>
        <v>48.59</v>
      </c>
      <c r="F90" s="194">
        <f>PPCL_NG!Q90+PPCL_Spot!Q90+GT_NG!Q90+GT_Spot!Q90+Bawana_NG!Q90+Bawana_RLNG!Q90+Bawana_Spot!Q90</f>
        <v>48.50128943289662</v>
      </c>
      <c r="G90" s="195">
        <f t="shared" si="7"/>
        <v>8.8710567103383653E-2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19.690000000000001</v>
      </c>
      <c r="L90" s="194">
        <f>PPCL_NG!S90+PPCL_Spot!S90+GT_NG!S90+GT_Spot!S90+Bawana_NG!S90+Bawana_RLNG!S90+Bawana_Spot!S90</f>
        <v>19.671111531873521</v>
      </c>
      <c r="M90" s="195">
        <f t="shared" si="9"/>
        <v>1.8888468126480262E-2</v>
      </c>
      <c r="N90" s="194">
        <f>PPCL_NG!M90+PPCL_Spot!M90+GT_NG!M90+GT_Spot!M90+Bawana_NG!M90+Bawana_RLNG!M90+Bawana_Spot!M90</f>
        <v>58.71</v>
      </c>
      <c r="O90" s="194">
        <f>PPCL_NG!T90+PPCL_Spot!T90+GT_NG!T90+GT_Spot!T90+Bawana_NG!T90+Bawana_RLNG!T90+Bawana_Spot!T90</f>
        <v>58.594037929725467</v>
      </c>
      <c r="P90" s="195">
        <f t="shared" si="10"/>
        <v>0.11596207027453431</v>
      </c>
      <c r="Q90" s="195">
        <f t="shared" si="11"/>
        <v>0.38556000000003898</v>
      </c>
    </row>
    <row r="91" spans="1:17">
      <c r="A91" s="34" t="s">
        <v>133</v>
      </c>
      <c r="B91" s="194">
        <f>PPCL_NG!I91+PPCL_Spot!I91+GT_NG!I91+GT_Spot!I91+Bawana_NG!I91+Bawana_RLNG!I91+Bawana_Spot!I91</f>
        <v>84.02</v>
      </c>
      <c r="C91" s="194">
        <f>PPCL_NG!P91+PPCL_Spot!P91+GT_NG!P91+GT_Spot!P91+Bawana_NG!P91+Bawana_RLNG!P91+Bawana_Spot!P91</f>
        <v>83.857769634739114</v>
      </c>
      <c r="D91" s="195">
        <f t="shared" si="6"/>
        <v>0.16223036526088208</v>
      </c>
      <c r="E91" s="194">
        <f>PPCL_NG!J91+PPCL_Spot!J91+GT_NG!J91+GT_Spot!J91+Bawana_NG!J91+Bawana_RLNG!J91+Bawana_Spot!J91</f>
        <v>48.59</v>
      </c>
      <c r="F91" s="194">
        <f>PPCL_NG!Q91+PPCL_Spot!Q91+GT_NG!Q91+GT_Spot!Q91+Bawana_NG!Q91+Bawana_RLNG!Q91+Bawana_Spot!Q91</f>
        <v>48.50128943289662</v>
      </c>
      <c r="G91" s="195">
        <f t="shared" si="7"/>
        <v>8.8710567103383653E-2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19.690000000000001</v>
      </c>
      <c r="L91" s="194">
        <f>PPCL_NG!S91+PPCL_Spot!S91+GT_NG!S91+GT_Spot!S91+Bawana_NG!S91+Bawana_RLNG!S91+Bawana_Spot!S91</f>
        <v>19.671111531873521</v>
      </c>
      <c r="M91" s="195">
        <f t="shared" si="9"/>
        <v>1.8888468126480262E-2</v>
      </c>
      <c r="N91" s="194">
        <f>PPCL_NG!M91+PPCL_Spot!M91+GT_NG!M91+GT_Spot!M91+Bawana_NG!M91+Bawana_RLNG!M91+Bawana_Spot!M91</f>
        <v>58.71</v>
      </c>
      <c r="O91" s="194">
        <f>PPCL_NG!T91+PPCL_Spot!T91+GT_NG!T91+GT_Spot!T91+Bawana_NG!T91+Bawana_RLNG!T91+Bawana_Spot!T91</f>
        <v>58.594037929725467</v>
      </c>
      <c r="P91" s="195">
        <f t="shared" si="10"/>
        <v>0.11596207027453431</v>
      </c>
      <c r="Q91" s="195">
        <f t="shared" si="11"/>
        <v>0.38556000000003898</v>
      </c>
    </row>
    <row r="92" spans="1:17">
      <c r="A92" s="34" t="s">
        <v>134</v>
      </c>
      <c r="B92" s="194">
        <f>PPCL_NG!I92+PPCL_Spot!I92+GT_NG!I92+GT_Spot!I92+Bawana_NG!I92+Bawana_RLNG!I92+Bawana_Spot!I92</f>
        <v>84.02</v>
      </c>
      <c r="C92" s="194">
        <f>PPCL_NG!P92+PPCL_Spot!P92+GT_NG!P92+GT_Spot!P92+Bawana_NG!P92+Bawana_RLNG!P92+Bawana_Spot!P92</f>
        <v>83.857769634739114</v>
      </c>
      <c r="D92" s="195">
        <f t="shared" si="6"/>
        <v>0.16223036526088208</v>
      </c>
      <c r="E92" s="194">
        <f>PPCL_NG!J92+PPCL_Spot!J92+GT_NG!J92+GT_Spot!J92+Bawana_NG!J92+Bawana_RLNG!J92+Bawana_Spot!J92</f>
        <v>48.59</v>
      </c>
      <c r="F92" s="194">
        <f>PPCL_NG!Q92+PPCL_Spot!Q92+GT_NG!Q92+GT_Spot!Q92+Bawana_NG!Q92+Bawana_RLNG!Q92+Bawana_Spot!Q92</f>
        <v>48.50128943289662</v>
      </c>
      <c r="G92" s="195">
        <f t="shared" si="7"/>
        <v>8.8710567103383653E-2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19.690000000000001</v>
      </c>
      <c r="L92" s="194">
        <f>PPCL_NG!S92+PPCL_Spot!S92+GT_NG!S92+GT_Spot!S92+Bawana_NG!S92+Bawana_RLNG!S92+Bawana_Spot!S92</f>
        <v>19.671111531873521</v>
      </c>
      <c r="M92" s="195">
        <f t="shared" si="9"/>
        <v>1.8888468126480262E-2</v>
      </c>
      <c r="N92" s="194">
        <f>PPCL_NG!M92+PPCL_Spot!M92+GT_NG!M92+GT_Spot!M92+Bawana_NG!M92+Bawana_RLNG!M92+Bawana_Spot!M92</f>
        <v>58.71</v>
      </c>
      <c r="O92" s="194">
        <f>PPCL_NG!T92+PPCL_Spot!T92+GT_NG!T92+GT_Spot!T92+Bawana_NG!T92+Bawana_RLNG!T92+Bawana_Spot!T92</f>
        <v>58.594037929725467</v>
      </c>
      <c r="P92" s="195">
        <f t="shared" si="10"/>
        <v>0.11596207027453431</v>
      </c>
      <c r="Q92" s="195">
        <f t="shared" si="11"/>
        <v>0.38556000000003898</v>
      </c>
    </row>
    <row r="93" spans="1:17">
      <c r="A93" s="34" t="s">
        <v>135</v>
      </c>
      <c r="B93" s="194">
        <f>PPCL_NG!I93+PPCL_Spot!I93+GT_NG!I93+GT_Spot!I93+Bawana_NG!I93+Bawana_RLNG!I93+Bawana_Spot!I93</f>
        <v>84.02</v>
      </c>
      <c r="C93" s="194">
        <f>PPCL_NG!P93+PPCL_Spot!P93+GT_NG!P93+GT_Spot!P93+Bawana_NG!P93+Bawana_RLNG!P93+Bawana_Spot!P93</f>
        <v>83.857769634739114</v>
      </c>
      <c r="D93" s="195">
        <f t="shared" si="6"/>
        <v>0.16223036526088208</v>
      </c>
      <c r="E93" s="194">
        <f>PPCL_NG!J93+PPCL_Spot!J93+GT_NG!J93+GT_Spot!J93+Bawana_NG!J93+Bawana_RLNG!J93+Bawana_Spot!J93</f>
        <v>48.59</v>
      </c>
      <c r="F93" s="194">
        <f>PPCL_NG!Q93+PPCL_Spot!Q93+GT_NG!Q93+GT_Spot!Q93+Bawana_NG!Q93+Bawana_RLNG!Q93+Bawana_Spot!Q93</f>
        <v>48.50128943289662</v>
      </c>
      <c r="G93" s="195">
        <f t="shared" si="7"/>
        <v>8.8710567103383653E-2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19.690000000000001</v>
      </c>
      <c r="L93" s="194">
        <f>PPCL_NG!S93+PPCL_Spot!S93+GT_NG!S93+GT_Spot!S93+Bawana_NG!S93+Bawana_RLNG!S93+Bawana_Spot!S93</f>
        <v>19.671111531873521</v>
      </c>
      <c r="M93" s="195">
        <f t="shared" si="9"/>
        <v>1.8888468126480262E-2</v>
      </c>
      <c r="N93" s="194">
        <f>PPCL_NG!M93+PPCL_Spot!M93+GT_NG!M93+GT_Spot!M93+Bawana_NG!M93+Bawana_RLNG!M93+Bawana_Spot!M93</f>
        <v>58.71</v>
      </c>
      <c r="O93" s="194">
        <f>PPCL_NG!T93+PPCL_Spot!T93+GT_NG!T93+GT_Spot!T93+Bawana_NG!T93+Bawana_RLNG!T93+Bawana_Spot!T93</f>
        <v>58.594037929725467</v>
      </c>
      <c r="P93" s="195">
        <f t="shared" si="10"/>
        <v>0.11596207027453431</v>
      </c>
      <c r="Q93" s="195">
        <f t="shared" si="11"/>
        <v>0.38556000000003898</v>
      </c>
    </row>
    <row r="94" spans="1:17">
      <c r="A94" s="34" t="s">
        <v>136</v>
      </c>
      <c r="B94" s="194">
        <f>PPCL_NG!I94+PPCL_Spot!I94+GT_NG!I94+GT_Spot!I94+Bawana_NG!I94+Bawana_RLNG!I94+Bawana_Spot!I94</f>
        <v>84.02</v>
      </c>
      <c r="C94" s="194">
        <f>PPCL_NG!P94+PPCL_Spot!P94+GT_NG!P94+GT_Spot!P94+Bawana_NG!P94+Bawana_RLNG!P94+Bawana_Spot!P94</f>
        <v>83.857769634739114</v>
      </c>
      <c r="D94" s="195">
        <f t="shared" si="6"/>
        <v>0.16223036526088208</v>
      </c>
      <c r="E94" s="194">
        <f>PPCL_NG!J94+PPCL_Spot!J94+GT_NG!J94+GT_Spot!J94+Bawana_NG!J94+Bawana_RLNG!J94+Bawana_Spot!J94</f>
        <v>48.59</v>
      </c>
      <c r="F94" s="194">
        <f>PPCL_NG!Q94+PPCL_Spot!Q94+GT_NG!Q94+GT_Spot!Q94+Bawana_NG!Q94+Bawana_RLNG!Q94+Bawana_Spot!Q94</f>
        <v>48.50128943289662</v>
      </c>
      <c r="G94" s="195">
        <f t="shared" si="7"/>
        <v>8.8710567103383653E-2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19.690000000000001</v>
      </c>
      <c r="L94" s="194">
        <f>PPCL_NG!S94+PPCL_Spot!S94+GT_NG!S94+GT_Spot!S94+Bawana_NG!S94+Bawana_RLNG!S94+Bawana_Spot!S94</f>
        <v>19.671111531873521</v>
      </c>
      <c r="M94" s="195">
        <f t="shared" si="9"/>
        <v>1.8888468126480262E-2</v>
      </c>
      <c r="N94" s="194">
        <f>PPCL_NG!M94+PPCL_Spot!M94+GT_NG!M94+GT_Spot!M94+Bawana_NG!M94+Bawana_RLNG!M94+Bawana_Spot!M94</f>
        <v>58.71</v>
      </c>
      <c r="O94" s="194">
        <f>PPCL_NG!T94+PPCL_Spot!T94+GT_NG!T94+GT_Spot!T94+Bawana_NG!T94+Bawana_RLNG!T94+Bawana_Spot!T94</f>
        <v>58.594037929725467</v>
      </c>
      <c r="P94" s="195">
        <f t="shared" si="10"/>
        <v>0.11596207027453431</v>
      </c>
      <c r="Q94" s="195">
        <f t="shared" si="11"/>
        <v>0.38556000000003898</v>
      </c>
    </row>
    <row r="95" spans="1:17">
      <c r="A95" s="34" t="s">
        <v>137</v>
      </c>
      <c r="B95" s="194">
        <f>PPCL_NG!I95+PPCL_Spot!I95+GT_NG!I95+GT_Spot!I95+Bawana_NG!I95+Bawana_RLNG!I95+Bawana_Spot!I95</f>
        <v>84.02</v>
      </c>
      <c r="C95" s="194">
        <f>PPCL_NG!P95+PPCL_Spot!P95+GT_NG!P95+GT_Spot!P95+Bawana_NG!P95+Bawana_RLNG!P95+Bawana_Spot!P95</f>
        <v>83.857769634739114</v>
      </c>
      <c r="D95" s="195">
        <f t="shared" si="6"/>
        <v>0.16223036526088208</v>
      </c>
      <c r="E95" s="194">
        <f>PPCL_NG!J95+PPCL_Spot!J95+GT_NG!J95+GT_Spot!J95+Bawana_NG!J95+Bawana_RLNG!J95+Bawana_Spot!J95</f>
        <v>48.59</v>
      </c>
      <c r="F95" s="194">
        <f>PPCL_NG!Q95+PPCL_Spot!Q95+GT_NG!Q95+GT_Spot!Q95+Bawana_NG!Q95+Bawana_RLNG!Q95+Bawana_Spot!Q95</f>
        <v>48.50128943289662</v>
      </c>
      <c r="G95" s="195">
        <f t="shared" si="7"/>
        <v>8.8710567103383653E-2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19.690000000000001</v>
      </c>
      <c r="L95" s="194">
        <f>PPCL_NG!S95+PPCL_Spot!S95+GT_NG!S95+GT_Spot!S95+Bawana_NG!S95+Bawana_RLNG!S95+Bawana_Spot!S95</f>
        <v>19.671111531873521</v>
      </c>
      <c r="M95" s="195">
        <f t="shared" si="9"/>
        <v>1.8888468126480262E-2</v>
      </c>
      <c r="N95" s="194">
        <f>PPCL_NG!M95+PPCL_Spot!M95+GT_NG!M95+GT_Spot!M95+Bawana_NG!M95+Bawana_RLNG!M95+Bawana_Spot!M95</f>
        <v>58.71</v>
      </c>
      <c r="O95" s="194">
        <f>PPCL_NG!T95+PPCL_Spot!T95+GT_NG!T95+GT_Spot!T95+Bawana_NG!T95+Bawana_RLNG!T95+Bawana_Spot!T95</f>
        <v>58.594037929725467</v>
      </c>
      <c r="P95" s="195">
        <f t="shared" si="10"/>
        <v>0.11596207027453431</v>
      </c>
      <c r="Q95" s="195">
        <f t="shared" si="11"/>
        <v>0.38556000000003898</v>
      </c>
    </row>
    <row r="96" spans="1:17">
      <c r="A96" s="34" t="s">
        <v>138</v>
      </c>
      <c r="B96" s="194">
        <f>PPCL_NG!I96+PPCL_Spot!I96+GT_NG!I96+GT_Spot!I96+Bawana_NG!I96+Bawana_RLNG!I96+Bawana_Spot!I96</f>
        <v>84.02</v>
      </c>
      <c r="C96" s="194">
        <f>PPCL_NG!P96+PPCL_Spot!P96+GT_NG!P96+GT_Spot!P96+Bawana_NG!P96+Bawana_RLNG!P96+Bawana_Spot!P96</f>
        <v>83.857769634739114</v>
      </c>
      <c r="D96" s="195">
        <f t="shared" si="6"/>
        <v>0.16223036526088208</v>
      </c>
      <c r="E96" s="194">
        <f>PPCL_NG!J96+PPCL_Spot!J96+GT_NG!J96+GT_Spot!J96+Bawana_NG!J96+Bawana_RLNG!J96+Bawana_Spot!J96</f>
        <v>48.59</v>
      </c>
      <c r="F96" s="194">
        <f>PPCL_NG!Q96+PPCL_Spot!Q96+GT_NG!Q96+GT_Spot!Q96+Bawana_NG!Q96+Bawana_RLNG!Q96+Bawana_Spot!Q96</f>
        <v>48.50128943289662</v>
      </c>
      <c r="G96" s="195">
        <f t="shared" si="7"/>
        <v>8.8710567103383653E-2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19.690000000000001</v>
      </c>
      <c r="L96" s="194">
        <f>PPCL_NG!S96+PPCL_Spot!S96+GT_NG!S96+GT_Spot!S96+Bawana_NG!S96+Bawana_RLNG!S96+Bawana_Spot!S96</f>
        <v>19.671111531873521</v>
      </c>
      <c r="M96" s="195">
        <f t="shared" si="9"/>
        <v>1.8888468126480262E-2</v>
      </c>
      <c r="N96" s="194">
        <f>PPCL_NG!M96+PPCL_Spot!M96+GT_NG!M96+GT_Spot!M96+Bawana_NG!M96+Bawana_RLNG!M96+Bawana_Spot!M96</f>
        <v>58.71</v>
      </c>
      <c r="O96" s="194">
        <f>PPCL_NG!T96+PPCL_Spot!T96+GT_NG!T96+GT_Spot!T96+Bawana_NG!T96+Bawana_RLNG!T96+Bawana_Spot!T96</f>
        <v>58.594037929725467</v>
      </c>
      <c r="P96" s="195">
        <f t="shared" si="10"/>
        <v>0.11596207027453431</v>
      </c>
      <c r="Q96" s="195">
        <f t="shared" si="11"/>
        <v>0.38556000000003898</v>
      </c>
    </row>
    <row r="97" spans="1:17">
      <c r="A97" s="34" t="s">
        <v>139</v>
      </c>
      <c r="B97" s="194">
        <f>PPCL_NG!I97+PPCL_Spot!I97+GT_NG!I97+GT_Spot!I97+Bawana_NG!I97+Bawana_RLNG!I97+Bawana_Spot!I97</f>
        <v>84.02</v>
      </c>
      <c r="C97" s="194">
        <f>PPCL_NG!P97+PPCL_Spot!P97+GT_NG!P97+GT_Spot!P97+Bawana_NG!P97+Bawana_RLNG!P97+Bawana_Spot!P97</f>
        <v>83.857769634739114</v>
      </c>
      <c r="D97" s="195">
        <f t="shared" si="6"/>
        <v>0.16223036526088208</v>
      </c>
      <c r="E97" s="194">
        <f>PPCL_NG!J97+PPCL_Spot!J97+GT_NG!J97+GT_Spot!J97+Bawana_NG!J97+Bawana_RLNG!J97+Bawana_Spot!J97</f>
        <v>48.59</v>
      </c>
      <c r="F97" s="194">
        <f>PPCL_NG!Q97+PPCL_Spot!Q97+GT_NG!Q97+GT_Spot!Q97+Bawana_NG!Q97+Bawana_RLNG!Q97+Bawana_Spot!Q97</f>
        <v>48.50128943289662</v>
      </c>
      <c r="G97" s="195">
        <f t="shared" si="7"/>
        <v>8.8710567103383653E-2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19.690000000000001</v>
      </c>
      <c r="L97" s="194">
        <f>PPCL_NG!S97+PPCL_Spot!S97+GT_NG!S97+GT_Spot!S97+Bawana_NG!S97+Bawana_RLNG!S97+Bawana_Spot!S97</f>
        <v>19.671111531873521</v>
      </c>
      <c r="M97" s="195">
        <f t="shared" si="9"/>
        <v>1.8888468126480262E-2</v>
      </c>
      <c r="N97" s="194">
        <f>PPCL_NG!M97+PPCL_Spot!M97+GT_NG!M97+GT_Spot!M97+Bawana_NG!M97+Bawana_RLNG!M97+Bawana_Spot!M97</f>
        <v>58.71</v>
      </c>
      <c r="O97" s="194">
        <f>PPCL_NG!T97+PPCL_Spot!T97+GT_NG!T97+GT_Spot!T97+Bawana_NG!T97+Bawana_RLNG!T97+Bawana_Spot!T97</f>
        <v>58.594037929725467</v>
      </c>
      <c r="P97" s="195">
        <f t="shared" si="10"/>
        <v>0.11596207027453431</v>
      </c>
      <c r="Q97" s="195">
        <f t="shared" si="11"/>
        <v>0.38556000000003898</v>
      </c>
    </row>
    <row r="98" spans="1:17">
      <c r="A98" s="34" t="s">
        <v>140</v>
      </c>
      <c r="B98" s="194">
        <f>PPCL_NG!I98+PPCL_Spot!I98+GT_NG!I98+GT_Spot!I98+Bawana_NG!I98+Bawana_RLNG!I98+Bawana_Spot!I98</f>
        <v>84.02</v>
      </c>
      <c r="C98" s="194">
        <f>PPCL_NG!P98+PPCL_Spot!P98+GT_NG!P98+GT_Spot!P98+Bawana_NG!P98+Bawana_RLNG!P98+Bawana_Spot!P98</f>
        <v>83.857769634739114</v>
      </c>
      <c r="D98" s="195">
        <f t="shared" si="6"/>
        <v>0.16223036526088208</v>
      </c>
      <c r="E98" s="194">
        <f>PPCL_NG!J98+PPCL_Spot!J98+GT_NG!J98+GT_Spot!J98+Bawana_NG!J98+Bawana_RLNG!J98+Bawana_Spot!J98</f>
        <v>48.59</v>
      </c>
      <c r="F98" s="194">
        <f>PPCL_NG!Q98+PPCL_Spot!Q98+GT_NG!Q98+GT_Spot!Q98+Bawana_NG!Q98+Bawana_RLNG!Q98+Bawana_Spot!Q98</f>
        <v>48.50128943289662</v>
      </c>
      <c r="G98" s="195">
        <f t="shared" si="7"/>
        <v>8.8710567103383653E-2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19.690000000000001</v>
      </c>
      <c r="L98" s="194">
        <f>PPCL_NG!S98+PPCL_Spot!S98+GT_NG!S98+GT_Spot!S98+Bawana_NG!S98+Bawana_RLNG!S98+Bawana_Spot!S98</f>
        <v>19.671111531873521</v>
      </c>
      <c r="M98" s="195">
        <f t="shared" si="9"/>
        <v>1.8888468126480262E-2</v>
      </c>
      <c r="N98" s="194">
        <f>PPCL_NG!M98+PPCL_Spot!M98+GT_NG!M98+GT_Spot!M98+Bawana_NG!M98+Bawana_RLNG!M98+Bawana_Spot!M98</f>
        <v>58.71</v>
      </c>
      <c r="O98" s="194">
        <f>PPCL_NG!T98+PPCL_Spot!T98+GT_NG!T98+GT_Spot!T98+Bawana_NG!T98+Bawana_RLNG!T98+Bawana_Spot!T98</f>
        <v>58.594037929725467</v>
      </c>
      <c r="P98" s="195">
        <f t="shared" si="10"/>
        <v>0.11596207027453431</v>
      </c>
      <c r="Q98" s="195">
        <f t="shared" si="11"/>
        <v>0.38556000000003898</v>
      </c>
    </row>
    <row r="99" spans="1:17">
      <c r="A99" s="34" t="s">
        <v>324</v>
      </c>
      <c r="B99" s="194">
        <f>PPCL_NG!I99+PPCL_Spot!I99+GT_NG!I99+GT_Spot!I99+Bawana_NG!I99+Bawana_RLNG!I99+Bawana_Spot!I99</f>
        <v>2.1374950000000044</v>
      </c>
      <c r="C99" s="194">
        <f>PPCL_NG!P99+PPCL_Spot!P99+GT_NG!P99+GT_Spot!P99+Bawana_NG!P99+Bawana_RLNG!P99+Bawana_Spot!P99</f>
        <v>2.1291552838075871</v>
      </c>
      <c r="D99" s="195">
        <f t="shared" si="6"/>
        <v>8.3397161924172458E-3</v>
      </c>
      <c r="E99" s="194">
        <f>PPCL_NG!J99+PPCL_Spot!J99+GT_NG!J99+GT_Spot!J99+Bawana_NG!J99+Bawana_RLNG!J99+Bawana_Spot!J99</f>
        <v>1.2341450000000014</v>
      </c>
      <c r="F99" s="194">
        <f>PPCL_NG!Q99+PPCL_Spot!Q99+GT_NG!Q99+GT_Spot!Q99+Bawana_NG!Q99+Bawana_RLNG!Q99+Bawana_Spot!Q99</f>
        <v>1.2295681893872235</v>
      </c>
      <c r="G99" s="195">
        <f t="shared" si="7"/>
        <v>4.5768106127779262E-3</v>
      </c>
      <c r="H99" s="194">
        <f>PPCL_NG!K99+PPCL_Spot!K99+GT_NG!K99+GT_Spot!K99+Bawana_NG!K99+Bawana_RLNG!K99+Bawana_Spot!K99</f>
        <v>0.12</v>
      </c>
      <c r="I99" s="194">
        <f>PPCL_NG!R99+PPCL_Spot!R99+GT_NG!R99+GT_Spot!R99+Bawana_NG!R99+Bawana_RLNG!R99+Bawana_Spot!R99</f>
        <v>0.11969179861474889</v>
      </c>
      <c r="J99" s="195">
        <f t="shared" si="8"/>
        <v>3.0820138525110286E-4</v>
      </c>
      <c r="K99" s="194">
        <f>PPCL_NG!L99+PPCL_Spot!L99+GT_NG!L99+GT_Spot!L99+Bawana_NG!L99+Bawana_RLNG!L99+Bawana_Spot!L99</f>
        <v>0.46293500000000082</v>
      </c>
      <c r="L99" s="194">
        <f>PPCL_NG!S99+PPCL_Spot!S99+GT_NG!S99+GT_Spot!S99+Bawana_NG!S99+Bawana_RLNG!S99+Bawana_Spot!S99</f>
        <v>0.46125134725233341</v>
      </c>
      <c r="M99" s="195">
        <f t="shared" si="9"/>
        <v>1.6836527476674079E-3</v>
      </c>
      <c r="N99" s="194">
        <f>PPCL_NG!M99+PPCL_Spot!M99+GT_NG!M99+GT_Spot!M99+Bawana_NG!M99+Bawana_RLNG!M99+Bawana_Spot!M99</f>
        <v>1.5123450000000001</v>
      </c>
      <c r="O99" s="194">
        <f>PPCL_NG!T99+PPCL_Spot!T99+GT_NG!T99+GT_Spot!T99+Bawana_NG!T99+Bawana_RLNG!T99+Bawana_Spot!T99</f>
        <v>1.506468340938109</v>
      </c>
      <c r="P99" s="195">
        <f t="shared" si="10"/>
        <v>5.8766590618910541E-3</v>
      </c>
      <c r="Q99" s="195">
        <f t="shared" si="11"/>
        <v>2.0785040000004737E-2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45711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45711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45711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2025-02-25T07:33:55Z</dcterms:modified>
</cp:coreProperties>
</file>